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JCVeloso/JCVeloso/ARQUIVOS RECUPERADOS/UFSJ/INTERNATO/INTERNATO PEDIATRIA/ESCALAS DO INTERNATO/2024/"/>
    </mc:Choice>
  </mc:AlternateContent>
  <xr:revisionPtr revIDLastSave="0" documentId="13_ncr:1_{48387E2F-1290-5345-B75E-C77285229095}" xr6:coauthVersionLast="45" xr6:coauthVersionMax="47" xr10:uidLastSave="{00000000-0000-0000-0000-000000000000}"/>
  <bookViews>
    <workbookView xWindow="920" yWindow="1220" windowWidth="28800" windowHeight="16140" tabRatio="671" activeTab="3" xr2:uid="{00000000-000D-0000-FFFF-FFFF00000000}"/>
  </bookViews>
  <sheets>
    <sheet name="INTERNOS" sheetId="26" r:id="rId1"/>
    <sheet name="INTERNATO TURMA B" sheetId="17" r:id="rId2"/>
    <sheet name="HSJD" sheetId="16" r:id="rId3"/>
    <sheet name="AMBULATORIO" sheetId="6" r:id="rId4"/>
    <sheet name="H S LUCIA" sheetId="8" r:id="rId5"/>
    <sheet name="TEÓRICAS" sheetId="24" r:id="rId6"/>
    <sheet name="AVALIAÇÃO" sheetId="25" r:id="rId7"/>
  </sheets>
  <calcPr calcId="191029"/>
  <extLs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M33" i="24" l="1"/>
  <c r="S28" i="17"/>
  <c r="M21" i="25" l="1"/>
  <c r="L21" i="25"/>
  <c r="K21" i="25"/>
  <c r="J21" i="25"/>
  <c r="I21" i="25"/>
  <c r="H21" i="25"/>
  <c r="G21" i="25"/>
  <c r="F21" i="25"/>
  <c r="E21" i="25"/>
  <c r="D21" i="25"/>
  <c r="C21" i="25"/>
  <c r="M11" i="25"/>
  <c r="L11" i="25"/>
  <c r="K11" i="25"/>
  <c r="J11" i="25"/>
  <c r="I11" i="25"/>
  <c r="H11" i="25"/>
  <c r="G11" i="25"/>
  <c r="F11" i="25"/>
  <c r="E11" i="25"/>
  <c r="D11" i="25"/>
  <c r="C11" i="25"/>
  <c r="M46" i="25" l="1"/>
  <c r="N46" i="25" s="1"/>
  <c r="M45" i="25"/>
  <c r="K45" i="25"/>
  <c r="M44" i="25"/>
  <c r="K44" i="25"/>
  <c r="M43" i="25"/>
  <c r="K43" i="25"/>
  <c r="M42" i="25"/>
  <c r="K42" i="25"/>
  <c r="H36" i="25"/>
  <c r="I36" i="25" s="1"/>
  <c r="J36" i="25" s="1"/>
  <c r="K36" i="25" s="1"/>
  <c r="L36" i="25" s="1"/>
  <c r="M36" i="25" s="1"/>
  <c r="C30" i="25"/>
  <c r="K33" i="25" s="1"/>
  <c r="K22" i="25"/>
  <c r="G22" i="25"/>
  <c r="C22" i="25"/>
  <c r="G12" i="25"/>
  <c r="C12" i="25"/>
  <c r="C31" i="25" l="1"/>
  <c r="N42" i="25"/>
  <c r="N43" i="25"/>
  <c r="N45" i="25"/>
  <c r="N44" i="25"/>
  <c r="K12" i="25"/>
  <c r="C33" i="25" s="1"/>
  <c r="G33" i="25"/>
  <c r="C23" i="25"/>
  <c r="C13" i="25" l="1"/>
  <c r="C34" i="25"/>
  <c r="C38" i="25" s="1"/>
</calcChain>
</file>

<file path=xl/sharedStrings.xml><?xml version="1.0" encoding="utf-8"?>
<sst xmlns="http://schemas.openxmlformats.org/spreadsheetml/2006/main" count="1205" uniqueCount="358">
  <si>
    <t>ENFERMARIA</t>
  </si>
  <si>
    <t>A</t>
  </si>
  <si>
    <t>B</t>
  </si>
  <si>
    <t>C</t>
  </si>
  <si>
    <t>D</t>
  </si>
  <si>
    <t>F</t>
  </si>
  <si>
    <t>E</t>
  </si>
  <si>
    <t>G</t>
  </si>
  <si>
    <t>I</t>
  </si>
  <si>
    <t>H</t>
  </si>
  <si>
    <t>ALMOÇO</t>
  </si>
  <si>
    <t>HSJD</t>
  </si>
  <si>
    <t>//////////</t>
  </si>
  <si>
    <t>J</t>
  </si>
  <si>
    <t>SEG</t>
  </si>
  <si>
    <t>TER</t>
  </si>
  <si>
    <t>QUA</t>
  </si>
  <si>
    <t>QUI</t>
  </si>
  <si>
    <t>SEX</t>
  </si>
  <si>
    <t>SAB</t>
  </si>
  <si>
    <t>DOM</t>
  </si>
  <si>
    <t>Q</t>
  </si>
  <si>
    <t>S</t>
  </si>
  <si>
    <t>ALUNOS</t>
  </si>
  <si>
    <t>Terminologia e classificação neonatal</t>
  </si>
  <si>
    <t>Infecções neonatais</t>
  </si>
  <si>
    <t xml:space="preserve">Insuficiência renal aguda na criança </t>
  </si>
  <si>
    <t>Aspectos médico legais da agressão contra a criança</t>
  </si>
  <si>
    <t>Hipotireoidismo infanto-juvenil</t>
  </si>
  <si>
    <t>Hipertensão arterial na criança</t>
  </si>
  <si>
    <t>DATAS DAS PROVAS</t>
  </si>
  <si>
    <t>///////</t>
  </si>
  <si>
    <t>//////</t>
  </si>
  <si>
    <t>Pneumonia Aguda e de repetição</t>
  </si>
  <si>
    <t>UTI</t>
  </si>
  <si>
    <t>Achados normais da radiologia no RN</t>
  </si>
  <si>
    <t>TOTAL DE HORAS (TODO INTERNATO)</t>
  </si>
  <si>
    <t>total de horas</t>
  </si>
  <si>
    <t>11º</t>
  </si>
  <si>
    <t>AMBULATÓRIO</t>
  </si>
  <si>
    <t>TEÓRICAS</t>
  </si>
  <si>
    <t>ROTEIRO</t>
  </si>
  <si>
    <t>AVALIAÇÃO DOS ALUNOS NO INTERNATO DE PEDIATRIA: HABILIDADES, ATITUDES E COGNITIVAS</t>
  </si>
  <si>
    <t>SEMANAS</t>
  </si>
  <si>
    <t>HABILIDADE PRÁTICA</t>
  </si>
  <si>
    <t>SUBTOTAL</t>
  </si>
  <si>
    <t>TOTAL</t>
  </si>
  <si>
    <r>
      <t xml:space="preserve">1. </t>
    </r>
    <r>
      <rPr>
        <b/>
        <sz val="8"/>
        <color theme="1"/>
        <rFont val="Calibri"/>
        <family val="2"/>
        <scheme val="minor"/>
      </rPr>
      <t>APRESENTAÇÃO</t>
    </r>
    <r>
      <rPr>
        <sz val="8"/>
        <color theme="1"/>
        <rFont val="Calibri"/>
        <family val="2"/>
        <scheme val="minor"/>
      </rPr>
      <t xml:space="preserve">: </t>
    </r>
  </si>
  <si>
    <r>
      <t xml:space="preserve">2. </t>
    </r>
    <r>
      <rPr>
        <b/>
        <sz val="8"/>
        <color theme="1"/>
        <rFont val="Calibri"/>
        <family val="2"/>
        <scheme val="minor"/>
      </rPr>
      <t>ATITUDE</t>
    </r>
    <r>
      <rPr>
        <sz val="8"/>
        <color theme="1"/>
        <rFont val="Calibri"/>
        <family val="2"/>
        <scheme val="minor"/>
      </rPr>
      <t>:</t>
    </r>
  </si>
  <si>
    <r>
      <t xml:space="preserve">3. </t>
    </r>
    <r>
      <rPr>
        <b/>
        <sz val="8"/>
        <color theme="1"/>
        <rFont val="Calibri"/>
        <family val="2"/>
        <scheme val="minor"/>
      </rPr>
      <t>PONTUALIDADE</t>
    </r>
    <r>
      <rPr>
        <sz val="8"/>
        <color theme="1"/>
        <rFont val="Calibri"/>
        <family val="2"/>
        <scheme val="minor"/>
      </rPr>
      <t>:</t>
    </r>
  </si>
  <si>
    <t>1) Prepara as atividades com antecedência.</t>
  </si>
  <si>
    <t>2) Está atento às perguntas e sabe interpretá-las.</t>
  </si>
  <si>
    <t>3) Não consulta livros, cadernos ou artigos (espera-se que o aluno não os consulte durante a atividade, quando solicitado pelo professor). Não está manuseando celulares o outros dispositivos durante as atividades, desrespeitando colegas e professores.</t>
  </si>
  <si>
    <t>NOTA FINAL</t>
  </si>
  <si>
    <t xml:space="preserve">INSATISFATÓRIO (0) </t>
  </si>
  <si>
    <t>NOTA GERAL INTERNATO DE PEDIATRIA.</t>
  </si>
  <si>
    <r>
      <t>N</t>
    </r>
    <r>
      <rPr>
        <b/>
        <sz val="9"/>
        <color theme="1"/>
        <rFont val="Calibri"/>
        <family val="2"/>
      </rPr>
      <t xml:space="preserve">º DE </t>
    </r>
    <r>
      <rPr>
        <b/>
        <sz val="9"/>
        <color theme="1"/>
        <rFont val="Calibri"/>
        <family val="2"/>
        <scheme val="minor"/>
      </rPr>
      <t>FALTAS</t>
    </r>
  </si>
  <si>
    <t>1)</t>
  </si>
  <si>
    <t>2)</t>
  </si>
  <si>
    <t>3)</t>
  </si>
  <si>
    <t>4)</t>
  </si>
  <si>
    <t>excede as expectativas</t>
  </si>
  <si>
    <t>Sempre atinge as expectativas e ocasionalmente as excede</t>
  </si>
  <si>
    <t>Atende as expectativas, mas ocasional// está abaixo delas</t>
  </si>
  <si>
    <t>Está abaixo das expectativas</t>
  </si>
  <si>
    <t>10ạ</t>
  </si>
  <si>
    <t>aluno</t>
  </si>
  <si>
    <t>MANHÃ</t>
  </si>
  <si>
    <r>
      <t xml:space="preserve">Faltas implicarão em redução no valor dos pontos das atitudes. Uma falta (B), o valor total será de 18 pontos. Duas faltas(C), em 15 pontos e a partir de 3 faltas (D), o valor de atitudes é de zero. </t>
    </r>
    <r>
      <rPr>
        <b/>
        <sz val="10"/>
        <color theme="1"/>
        <rFont val="Times New Roman"/>
        <family val="1"/>
      </rPr>
      <t/>
    </r>
  </si>
  <si>
    <t>FALTAS GRAVES também implicarão em zero em atitudes.</t>
  </si>
  <si>
    <t>LEGENDA</t>
  </si>
  <si>
    <t>nome do aluno</t>
  </si>
  <si>
    <t xml:space="preserve">HABILIDADES: 20 PONTOS; ATITUDES: 20 PONTOS; SEMINÁRIOS: 5 PONTOS; GD: 5 PONTOS; SESSÕES ANATOMO-CLÍNICAS: 5 PONTOS; COGNITIVAS: 45 PONTOS ( PROVA ( PROVA PRÁTICA: 10 PONTOS; 2 PROVAS, UMA DE 15 E OUTRA DE 20 PONTOS); </t>
  </si>
  <si>
    <t>HABILIDADES</t>
  </si>
  <si>
    <t>ATITUDES</t>
  </si>
  <si>
    <t>SESSÕES ANATOMO-CLÍNICA</t>
  </si>
  <si>
    <t>AV. SOM. PARCIAL</t>
  </si>
  <si>
    <t>PROVA PRÁTICA</t>
  </si>
  <si>
    <t>AV. SOM. FINAL</t>
  </si>
  <si>
    <t>SEMINÁRIO</t>
  </si>
  <si>
    <t>GD</t>
  </si>
  <si>
    <t>PARCIAL</t>
  </si>
  <si>
    <t>PONTOS POR FALTA (em atitudes)</t>
  </si>
  <si>
    <r>
      <t>1</t>
    </r>
    <r>
      <rPr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º</t>
    </r>
  </si>
  <si>
    <t>ELEVADO (20)</t>
  </si>
  <si>
    <t>SATISFATÓRIO (18)</t>
  </si>
  <si>
    <t xml:space="preserve">MEDIANO (10) </t>
  </si>
  <si>
    <t>5)</t>
  </si>
  <si>
    <t>Anemias na infância</t>
  </si>
  <si>
    <t>PRECEPTORES</t>
  </si>
  <si>
    <t>Dr. Pedro Paulo</t>
  </si>
  <si>
    <t>prof. Jussara</t>
  </si>
  <si>
    <t>Prof. Júlio</t>
  </si>
  <si>
    <t>AMBULAT.</t>
  </si>
  <si>
    <t>Profa. Jussara</t>
  </si>
  <si>
    <t>Profa. Clarissa</t>
  </si>
  <si>
    <t>Profa. Andressa</t>
  </si>
  <si>
    <t>prof. Júlio</t>
  </si>
  <si>
    <t>giogontijo@yahoo.com.br</t>
  </si>
  <si>
    <t>zandressa@gmail.com</t>
  </si>
  <si>
    <t>clarissagontijo@ig.com.br</t>
  </si>
  <si>
    <t>jussarafontes@ig.com.br</t>
  </si>
  <si>
    <t>SESSÕES ANATOMO-CLINICAS</t>
  </si>
  <si>
    <t>M</t>
  </si>
  <si>
    <t>4) Mostra interesse pelo tema e levanta questões e/ou sugestões pertinentes e enriquecedoras para o grupo, participando ativamente.</t>
  </si>
  <si>
    <t>5) Respeita opinião dos colegas e do professor/preceptor.</t>
  </si>
  <si>
    <t>COGNITIVAS</t>
  </si>
  <si>
    <t>Nº DE FALTAS</t>
  </si>
  <si>
    <t>PONTOS POR FALTA</t>
  </si>
  <si>
    <t>ponto por semana = 3,64; ponto por dia: 0,60.</t>
  </si>
  <si>
    <t>K</t>
  </si>
  <si>
    <t>L</t>
  </si>
  <si>
    <t>Adolescência - aspectos relevantes (SEMINÁRIO)</t>
  </si>
  <si>
    <t>Respirador oral</t>
  </si>
  <si>
    <t>PROFESSORES (AULAS TEÓRICAS)</t>
  </si>
  <si>
    <t>AULAS TEÓRICAS  (4 horas/   semana)</t>
  </si>
  <si>
    <t>13:30 h</t>
  </si>
  <si>
    <t>14:30 h</t>
  </si>
  <si>
    <t>15:30 h</t>
  </si>
  <si>
    <t>N</t>
  </si>
  <si>
    <t>O</t>
  </si>
  <si>
    <t>Dra. Laene</t>
  </si>
  <si>
    <t>Dra. Luciana Monteiro</t>
  </si>
  <si>
    <t>Choque em pediatria</t>
  </si>
  <si>
    <t>PRÁTICA (OSCE - SIMULAÇÃO DE EMERGÊNCIAS PEDIÁTRICAS)</t>
  </si>
  <si>
    <t>distúrbios da puberdade</t>
  </si>
  <si>
    <t>11º PERÍODO / semanas</t>
  </si>
  <si>
    <t>HSL</t>
  </si>
  <si>
    <t>H S. Lúcia</t>
  </si>
  <si>
    <t>Dr. Alex Freire</t>
  </si>
  <si>
    <t>profa. Luciana Nogueira</t>
  </si>
  <si>
    <t>HSLúcia</t>
  </si>
  <si>
    <t>MATERIAIS PARA ESTUDOS ENVIADOS POR E-MAIL</t>
  </si>
  <si>
    <t>Site da SBP www.sbp.com.br/reanimacao (RN &gt; 34 semanas)</t>
  </si>
  <si>
    <t>artigos de pediatria</t>
  </si>
  <si>
    <t>exercícios de hidratação</t>
  </si>
  <si>
    <t>E/F</t>
  </si>
  <si>
    <t>G/H</t>
  </si>
  <si>
    <t>I/J</t>
  </si>
  <si>
    <t>A/B</t>
  </si>
  <si>
    <t>C/D</t>
  </si>
  <si>
    <t>8:00 - 12:00 h</t>
  </si>
  <si>
    <t>P</t>
  </si>
  <si>
    <t>amb. de nefropediatria HSJD (profa. Jussara)</t>
  </si>
  <si>
    <t>amb. de neuropediatria  (Dr. Alex)  APAE</t>
  </si>
  <si>
    <t>AULAS TEÓRICAS  (4 horas / semana)</t>
  </si>
  <si>
    <t>Dra. Fabiana</t>
  </si>
  <si>
    <t>1ạ</t>
  </si>
  <si>
    <t>2ạ</t>
  </si>
  <si>
    <t>3ạ</t>
  </si>
  <si>
    <t>4ạ</t>
  </si>
  <si>
    <t>5ạ</t>
  </si>
  <si>
    <t>6ạ</t>
  </si>
  <si>
    <t>7ạ</t>
  </si>
  <si>
    <t>8ạ</t>
  </si>
  <si>
    <t>9ạ</t>
  </si>
  <si>
    <t>PRÓXIMA  TURMA</t>
  </si>
  <si>
    <t>K/L</t>
  </si>
  <si>
    <t>UNIDADE NEONATAL - Alojamento conjunto e sala de parto (UCINCo)</t>
  </si>
  <si>
    <t>Hosp. Santa Lúcia</t>
  </si>
  <si>
    <t>Enfermaria/ sala parto / urgência</t>
  </si>
  <si>
    <t>Os temas das sessões anatomo-clínicas poderão ser definidos pelos alunos ou pelo professor responsável pela sessão, com os casos clínicos de pacientes acompanhados pelo interno em suas vivências durante o internato. Deverão ser feitas e apresentadas pelos trios ou duplas. Modificações, somente se autorizadas pelo professor.</t>
  </si>
  <si>
    <t>Manejo da asma na infância e adolescência</t>
  </si>
  <si>
    <t>Icterícia neonatal</t>
  </si>
  <si>
    <t>R</t>
  </si>
  <si>
    <t>TURMA</t>
  </si>
  <si>
    <t>Ambulatório I (MANHÃ e TARDE)</t>
  </si>
  <si>
    <t>AMBULATÓRIO II (manhã e tarde)</t>
  </si>
  <si>
    <t>profa. Giovanna</t>
  </si>
  <si>
    <t>Dra. Márcia</t>
  </si>
  <si>
    <t>Ambulatório I (MANHÃ e/ou TARDE)</t>
  </si>
  <si>
    <t>Pediatria UBS Bom Pastor (Dra. Thatyana)</t>
  </si>
  <si>
    <t>Amb OTR CSSJD / cirurgia OTR  HSJD (profa. Luciana)</t>
  </si>
  <si>
    <t>Pediatria UBS NS Graças (Dra Márcia)</t>
  </si>
  <si>
    <t>AMBULATORIO II</t>
  </si>
  <si>
    <t>Pediatria UBS Afonso Pena</t>
  </si>
  <si>
    <t>Otorrinoped (CSSJD)</t>
  </si>
  <si>
    <t>Nefroped CSSJD</t>
  </si>
  <si>
    <t>Pediatria NS Graças</t>
  </si>
  <si>
    <t>Ped PIPA APAE</t>
  </si>
  <si>
    <t xml:space="preserve">Pediatria UBS Bom Pastor </t>
  </si>
  <si>
    <t>Pediatria SERDI Inst Helena Antipoff</t>
  </si>
  <si>
    <t>Dr. Marcelo</t>
  </si>
  <si>
    <t>ENDEREÇOS</t>
  </si>
  <si>
    <t>COMPLEXO SAUDE SÃO JOÃO DE DEUS= Rua do Cobre , 800, Bairro Niterói, Divinópolis</t>
  </si>
  <si>
    <t>HOSPITAL SANTA LÚCIA= Av JK, 350, Bairro Santa Clara, Divinópolis</t>
  </si>
  <si>
    <t>UBS AFONSO PENA= Rua Nova Serrana , 68, Bairro Afonso pena, Divinópolis</t>
  </si>
  <si>
    <t>UBS NOSSA SENHORA DAS GRAÇAS= Rua José Afonso Mic, 685, Bairro Nossa senhora das Graças, Divinópolis</t>
  </si>
  <si>
    <t>AMBULATÓRIO NEFROLOGIA= No complexo de saúde São João de Deus</t>
  </si>
  <si>
    <t>OBJETIVOS</t>
  </si>
  <si>
    <t xml:space="preserve">• Propiciar ao aluno conhecimentos básicos, clínicos e treinamento de habilidades para assistência à criança hospitalizada </t>
  </si>
  <si>
    <t xml:space="preserve">• Propiciar conhecimentos e reflexão sobre as questões éticas, psíquicas e sociais envolvidas na assistência hospitalar à criança. </t>
  </si>
  <si>
    <t xml:space="preserve">• Propiciar conhecimentos sobre as doenças pediátricas prevalentes da região que demandam a assistência hospitalar </t>
  </si>
  <si>
    <t xml:space="preserve">• Propiciar conhecimentos e habilidades para atendimentos das urgências clínicas da criança </t>
  </si>
  <si>
    <t xml:space="preserve">• Propiciar vivência sincrônica do fluxo de assistência à saúde da criança entre o nível de atenção primário, secundário e terciário </t>
  </si>
  <si>
    <t xml:space="preserve">• Propiciar vivência das rotinas e processos de trabalho em hospital relacionados aos cuidados clínicos </t>
  </si>
  <si>
    <t xml:space="preserve">• Possibilitar aprofundamento do raciocínio clínico. </t>
  </si>
  <si>
    <t xml:space="preserve">• Capacitar o estudante para diagnosticar por meio do exame clínico o RN com másformações e relacioná-las com antecedentes maternos. Capacitar o estudante para acompanhar as adaptações habituais do RN e detectar suas possíveis intercorrências. </t>
  </si>
  <si>
    <t>• Capacitar o aluno para o atendimento ao RN: o Aspiração e manutenção da permeabilidade das vias respiratórias. o Manutenção da temperatura; o Avaliação do ritmo respiratório, da freqüência cardíaca e da circulação. o Diagnóstico do recém-nascido normal o Avaliação das condições do RN segundo o critério de Apgar o Prestar assistência ao recém-nascido promovendo o contato mãe/bebê; o Realização e orientação de cuidados com o coto umbilical; o Credeização; o Apresentação do bebê à mãe. o Certificação da Identificação do bebê e coleta de impresses digitais e plantar; o Aplicação de vitamina K o Aferição dos dados antropométricos do bebê. o Sensibilização das gestantes sobre as vantagens; o Orientação das mães sobre o manejo do aleitamento. o Acompanhamento das adaptações habituais do RN o Determinar a idade gestacional o Classificação do crescimento do bebê o Orientação da mãe quanto aos cuidados com o RN e consigo própria o Detecção das patologias materno infantis mais comuns deste período o Orientação de alta: vacinação, exame do pezinho e acompanhamento em unidade básica de saúde ou ambulatório de follow up de RN de risco.</t>
  </si>
  <si>
    <t>CONTEÚDO PROGRAMÁTICO</t>
  </si>
  <si>
    <t xml:space="preserve">• Admissão, prescrição e acompanhamento de pacientes internados. </t>
  </si>
  <si>
    <t xml:space="preserve">• Participação na recepção de RN em sala de parto </t>
  </si>
  <si>
    <t xml:space="preserve">• Acompanhamento de RN internados na UTI neonatal e infantil e cuidados intermediários </t>
  </si>
  <si>
    <t xml:space="preserve">• Atendimentos em ambulatórios especializados de Pediatria disponíveis no local </t>
  </si>
  <si>
    <t xml:space="preserve">• Seguimento de RN de risco, cirurgia pediátrica etc. </t>
  </si>
  <si>
    <t>Grupo de discussão  - GD</t>
  </si>
  <si>
    <t>Seminário</t>
  </si>
  <si>
    <t>URGÊNCIA / EMERGÊNCIA HOSP. SÃO JOÃO</t>
  </si>
  <si>
    <t>URGÊNCIA / EMERGÊNCIA</t>
  </si>
  <si>
    <t>Pediatria SERDI (serviço Especializado em reabilitação de deficientes intelectuais - Prof. Júlio) INST. Helena Antipoff</t>
  </si>
  <si>
    <t>13:30-17:30 h</t>
  </si>
  <si>
    <t>Profa. Gláucia</t>
  </si>
  <si>
    <t>13:30 - 17:30 h</t>
  </si>
  <si>
    <t>13:30 - 14:30 h</t>
  </si>
  <si>
    <t>SIMULAÇÃO DE HABILIDADES (OSCE) - LAB HAB -Emergências pediátricas - Aulas teóricas e práticas com simulações -  Avaliação Prática</t>
  </si>
  <si>
    <t xml:space="preserve">• Atendimentos de urgência clínicas de criança em pronto atendimento </t>
  </si>
  <si>
    <t xml:space="preserve">•  Atendimentos das intercorrências na enfermaria </t>
  </si>
  <si>
    <t xml:space="preserve">•  Participação em visitas diárias de rotina aos leitos </t>
  </si>
  <si>
    <t xml:space="preserve">•  Propiciar ao aluno conhecimento e vivência da atenção hospitalar à criança. </t>
  </si>
  <si>
    <r>
      <t xml:space="preserve">02) </t>
    </r>
    <r>
      <rPr>
        <b/>
        <u/>
        <sz val="10"/>
        <color theme="1"/>
        <rFont val="Calibri"/>
        <family val="2"/>
        <scheme val="minor"/>
      </rPr>
      <t>interação com os pares</t>
    </r>
    <r>
      <rPr>
        <b/>
        <sz val="10"/>
        <color theme="1"/>
        <rFont val="Calibri"/>
        <family val="2"/>
        <scheme val="minor"/>
      </rPr>
      <t xml:space="preserve">: </t>
    </r>
    <r>
      <rPr>
        <sz val="10"/>
        <color theme="1"/>
        <rFont val="Calibri"/>
        <family val="2"/>
        <scheme val="minor"/>
      </rPr>
      <t>Na interação com os colegas, o professor/preceptor, os funcionários e a equipe multiprofissional foi educado, cooperativo e apresentou respeito pelos pontos de vista discordantes.</t>
    </r>
  </si>
  <si>
    <t xml:space="preserve">AMBULATORIO I </t>
  </si>
  <si>
    <t>Dra. Jaqueline</t>
  </si>
  <si>
    <t>08:00 - 11:30 h</t>
  </si>
  <si>
    <t>Cardiologia ped APAE (Dra. Jaqueline)</t>
  </si>
  <si>
    <t>NEUROPED / Cardioped APAE</t>
  </si>
  <si>
    <t>RESIDENTES DE PEDIATRIA e NEONATOLOGIA</t>
  </si>
  <si>
    <t>Dra Patrícia Andrade</t>
  </si>
  <si>
    <t>AMBULATÓRIO OTORRINO / Centro Cirúrgico - Complexo Saúde São João de Deus</t>
  </si>
  <si>
    <t>draglauped@gmail.com</t>
  </si>
  <si>
    <r>
      <rPr>
        <b/>
        <sz val="10"/>
        <color theme="1"/>
        <rFont val="Calibri"/>
        <family val="2"/>
        <scheme val="minor"/>
      </rPr>
      <t>03)</t>
    </r>
    <r>
      <rPr>
        <sz val="10"/>
        <color theme="1"/>
        <rFont val="Calibri"/>
        <family val="2"/>
        <scheme val="minor"/>
      </rPr>
      <t xml:space="preserve"> </t>
    </r>
    <r>
      <rPr>
        <b/>
        <u/>
        <sz val="10"/>
        <color theme="1"/>
        <rFont val="Calibri"/>
        <family val="2"/>
        <scheme val="minor"/>
      </rPr>
      <t>Responsabilidade</t>
    </r>
    <r>
      <rPr>
        <sz val="10"/>
        <color theme="1"/>
        <rFont val="Calibri"/>
        <family val="2"/>
        <scheme val="minor"/>
      </rPr>
      <t>:  Realizou as tarefas combinadas, apresentou atitudes pró-ativas, cumpriu compromissos com colegas, pacientes, professor e/ou preceptor. Cooperou com colegas, teve iniciativa e motivação?</t>
    </r>
  </si>
  <si>
    <r>
      <rPr>
        <b/>
        <sz val="10"/>
        <color theme="1"/>
        <rFont val="Calibri"/>
        <family val="2"/>
        <scheme val="minor"/>
      </rPr>
      <t>04)</t>
    </r>
    <r>
      <rPr>
        <sz val="10"/>
        <color theme="1"/>
        <rFont val="Calibri"/>
        <family val="2"/>
        <scheme val="minor"/>
      </rPr>
      <t xml:space="preserve"> </t>
    </r>
    <r>
      <rPr>
        <b/>
        <u/>
        <sz val="10"/>
        <color theme="1"/>
        <rFont val="Calibri"/>
        <family val="2"/>
        <scheme val="minor"/>
      </rPr>
      <t>Abordagem do paciente e construção da relação médico-família-paciente</t>
    </r>
    <r>
      <rPr>
        <b/>
        <sz val="10"/>
        <color theme="1"/>
        <rFont val="Calibri"/>
        <family val="2"/>
        <scheme val="minor"/>
      </rPr>
      <t>:</t>
    </r>
    <r>
      <rPr>
        <sz val="10"/>
        <color theme="1"/>
        <rFont val="Calibri"/>
        <family val="2"/>
        <scheme val="minor"/>
      </rPr>
      <t xml:space="preserve"> Soube manter silêncio e ouvir atentamente os pacientes, se apresentar e despedir-se do paciente, orientá-lo quanto aos seus direitos e deveres quando demandado, soube fazer solicitações e recusas adequadamente e educadamente, cumpriu todos os compromissos assumidos com paciente ou família; educação, respeito, humanismo interesse, honestidade e clareza.</t>
    </r>
  </si>
  <si>
    <r>
      <rPr>
        <b/>
        <sz val="10"/>
        <color theme="1"/>
        <rFont val="Calibri"/>
        <family val="2"/>
        <scheme val="minor"/>
      </rPr>
      <t xml:space="preserve">05) </t>
    </r>
    <r>
      <rPr>
        <b/>
        <u/>
        <sz val="10"/>
        <color theme="1"/>
        <rFont val="Calibri"/>
        <family val="2"/>
        <scheme val="minor"/>
      </rPr>
      <t>Postura ética e humanística</t>
    </r>
    <r>
      <rPr>
        <b/>
        <sz val="10"/>
        <color theme="1"/>
        <rFont val="Calibri"/>
        <family val="2"/>
        <scheme val="minor"/>
      </rPr>
      <t xml:space="preserve">: </t>
    </r>
    <r>
      <rPr>
        <sz val="10"/>
        <color theme="1"/>
        <rFont val="Calibri"/>
        <family val="2"/>
        <scheme val="minor"/>
      </rPr>
      <t>Apresentou empatia e valorizou  na consulta os aspectos emocionais e sociais do paciente, além das queixas biológicas. Não está manuseando celulares o outros dispositivos durante as atividades, desrespeitando pacientes, colegas e professores.</t>
    </r>
  </si>
  <si>
    <r>
      <rPr>
        <b/>
        <sz val="10"/>
        <color theme="1"/>
        <rFont val="Calibri"/>
        <family val="2"/>
        <scheme val="minor"/>
      </rPr>
      <t xml:space="preserve">6) </t>
    </r>
    <r>
      <rPr>
        <sz val="10"/>
        <color theme="1"/>
        <rFont val="Calibri"/>
        <family val="2"/>
        <scheme val="minor"/>
      </rPr>
      <t>Obedeceu, sem atraso significativos (menos de quinze minutos) aos compromissos de início da atividades e combinação com pacientes.</t>
    </r>
  </si>
  <si>
    <t>11ạ</t>
  </si>
  <si>
    <t>Dra. Ludmila Puzzigati</t>
  </si>
  <si>
    <t>1ª Avaliação PARCIAL - MATÉRIA: AULAS</t>
  </si>
  <si>
    <t>01) Possui habilidades na entrevista médica.</t>
  </si>
  <si>
    <t>02) Possui habilidades no exame físico.</t>
  </si>
  <si>
    <t>03) Apresenta qualidades humanísticas/profissionalismo.</t>
  </si>
  <si>
    <t>04) Apresenta raciocínio clínico.</t>
  </si>
  <si>
    <t>05) Apresenta habilidades na orientação ao paciente.</t>
  </si>
  <si>
    <t>06) É organizado (prontuários, exames...)/eficiência.</t>
  </si>
  <si>
    <t>07) Apresenta competência clínica geral.</t>
  </si>
  <si>
    <r>
      <rPr>
        <b/>
        <sz val="10"/>
        <color theme="1"/>
        <rFont val="Times New Roman"/>
        <family val="1"/>
      </rPr>
      <t>01)</t>
    </r>
    <r>
      <rPr>
        <b/>
        <u/>
        <sz val="10"/>
        <color theme="1"/>
        <rFont val="Times New Roman"/>
        <family val="1"/>
      </rPr>
      <t xml:space="preserve"> Respeita as normas de biossegurança</t>
    </r>
    <r>
      <rPr>
        <sz val="10"/>
        <color theme="1"/>
        <rFont val="Times New Roman"/>
        <family val="1"/>
      </rPr>
      <t>: Respeitou às normas de biossegurança (asseio corporal, jaleco, sapatos fechados, unhas aparadas, uso de crachá, etc)</t>
    </r>
  </si>
  <si>
    <t>HABILIDADES: E=0,260; S=0,234;M=0,130; I=0 (TOTAL: ELEVADO= 20; SATISFATÓRIO=18; MEDIANO=10;INSATISFATÓRIO=0)</t>
  </si>
  <si>
    <t>ATITUDES: E=0,304; S=0,273;M=0,152 I=0 (TOTAL: ELEVADO=20; SATISFATÓRIO=18; MEDIANO= 10;INSATISFATÓRIO=0)</t>
  </si>
  <si>
    <t>COGNITIVAS:(NOTAS DAS SESSÕES - 5 PONTOS, PELA APRESENTAÇÃO) E=1; S=0,8;M=0,5; I=0 (TOTAL: ELEVADO=5; SATISFATÓRIO=4; MEDIANO= 2,5;INSATISFATÓRIO=0)</t>
  </si>
  <si>
    <t>Pediatria UBS Afonso Pena (Dra. Thaísa)</t>
  </si>
  <si>
    <t>Dra. Thaísa</t>
  </si>
  <si>
    <t>CURSO NALS - REANIMAÇÃO NEONATAL (&gt; 34 semanas)</t>
  </si>
  <si>
    <t>Follow Up RN Risco Inst Helena Antipoff</t>
  </si>
  <si>
    <t>HSJD (7:00 - 12:00 h)</t>
  </si>
  <si>
    <t>MANHÃ (7:00 - 12: 00 h)</t>
  </si>
  <si>
    <t>AMBULATÓRIOS</t>
  </si>
  <si>
    <t xml:space="preserve">Prof. Júlio </t>
  </si>
  <si>
    <t>Dr. Paulo Henrique</t>
  </si>
  <si>
    <t>follow up RN de risco INST. Helena Antipoff (prof. Júlio e Resid. Neonatologia e pediatria)</t>
  </si>
  <si>
    <t>Amb. Pediatria PIPA (Projeto de Intervenção Precoce Avançado - prof. Júlio e Resid. neonatologia e pediatria) - APAE</t>
  </si>
  <si>
    <t xml:space="preserve">AVALIAÇÃO </t>
  </si>
  <si>
    <t>PONTOS</t>
  </si>
  <si>
    <t>PRÁTICA: ambulatórios, atividades hospitalares</t>
  </si>
  <si>
    <t>Os Primeiros 1000 dias</t>
  </si>
  <si>
    <t>GD'S (TEMAS PARA GDs: Patologias das Vias Aéreas Superiores - 1) faringotonsilites; 2) otites ; 3) rinite alérgica; 4) rinossinusites</t>
  </si>
  <si>
    <t>Alojamento conjunto e avaliação do Recém-nascido (ex. Físico e reflexos primitivos do RN - teórico/prática no Alojamento conjunto da Maternidade do CSSJD)</t>
  </si>
  <si>
    <t>AULA INAUGURAL - Apresentação das escalas</t>
  </si>
  <si>
    <t>Crises convulsivas em pediatria</t>
  </si>
  <si>
    <t>Sessão Clínico-radiológica</t>
  </si>
  <si>
    <t>SESSÕES CLÍNICO-RADIOLÓGICAS</t>
  </si>
  <si>
    <t>Diarréia aguda e Hidratação venosa e distúrbios hidroeletrolíticos</t>
  </si>
  <si>
    <t>Manejo do RN no alojamento conjunto</t>
  </si>
  <si>
    <t>A/B/C/D</t>
  </si>
  <si>
    <t>C/D/E/F</t>
  </si>
  <si>
    <t>E/F/G/H</t>
  </si>
  <si>
    <t>G/H/I/J</t>
  </si>
  <si>
    <t>I/J/K/L</t>
  </si>
  <si>
    <t>K/L/M/N</t>
  </si>
  <si>
    <t>M/N/O/P</t>
  </si>
  <si>
    <t>M/N</t>
  </si>
  <si>
    <t>O/P</t>
  </si>
  <si>
    <t>profa. Jéssica Fernandes</t>
  </si>
  <si>
    <t>drajessicaf@ufsj.edu.br</t>
  </si>
  <si>
    <t>profa. Jéssica Antão</t>
  </si>
  <si>
    <t>jessicaantao@ufsj.edu.br</t>
  </si>
  <si>
    <t>julioveloso@ufsj.edu.br</t>
  </si>
  <si>
    <t>Dra. Jéssica Antão</t>
  </si>
  <si>
    <t>Q/R</t>
  </si>
  <si>
    <t>O/P/Q/R</t>
  </si>
  <si>
    <t>Q/R/A/B</t>
  </si>
  <si>
    <t>termino em 23 de março de 2024</t>
  </si>
  <si>
    <t>Sessões clinico-radiológica</t>
  </si>
  <si>
    <t>Seminário Adolescência</t>
  </si>
  <si>
    <t xml:space="preserve">(4 grupos)Temas sugeridos: adolescente e as redes sociais; obesidade na adolescência; encontro com sexualidade; papel das amizades e dos grupos; uso de álcool e drogas na adolescência; </t>
  </si>
  <si>
    <t>Pediatria  CEM Pneumologia PED (Dra. Jéssica Antão)</t>
  </si>
  <si>
    <t>total de horas semanais: 36</t>
  </si>
  <si>
    <t>total de horas semanais: 24</t>
  </si>
  <si>
    <t xml:space="preserve">total de horas semanais: 4 h </t>
  </si>
  <si>
    <t>inicio dia 08 de janeiro de 2024</t>
  </si>
  <si>
    <t>8:00 - 11:00 Turma A   e 13:30 - 17:30 h Turma B</t>
  </si>
  <si>
    <t>Profa. Jéssica Fernandes</t>
  </si>
  <si>
    <t>15:30 - 17:30 h</t>
  </si>
  <si>
    <t>13:30 - 15:30 h</t>
  </si>
  <si>
    <t>TEMAS DO GD - prof. Gláucia: - 1) faringotonsilites; 2) otites e rinossinusites; 3) rinite alérgica; 4) deficiência auditiva e triagem auditiva</t>
  </si>
  <si>
    <t>Avaliação inicial dos distúrbios respiratórios no período neonatal</t>
  </si>
  <si>
    <t>Pneumoped Policilínica (Dra Jéssica Antão)</t>
  </si>
  <si>
    <t>Amb. Pediatria PIPA (Projeto de Intervenção Precoce Avançado - Dr. Júlio / Dra Jéssica Fernandes e Resid. neonatologia e pediatria) - APAE</t>
  </si>
  <si>
    <t>Dra. Jéssica Fernandes</t>
  </si>
  <si>
    <t>FOLLOW UP RN ALTO RISCO= Funciona no Instituto Helena Antipoff ( Rua do cobre, Niterói, Divinopolis / Amb. PIPA  APAE / Amb. Crianças especiais Inst. Helena Antipoff</t>
  </si>
  <si>
    <t>Dra Cristiane Fernandes</t>
  </si>
  <si>
    <t>Anamnese em pediatria</t>
  </si>
  <si>
    <t>Profa. Jussara/ Gláucia</t>
  </si>
  <si>
    <t>Yago nunes Cabral e Silva</t>
  </si>
  <si>
    <t>Filipe Henrique Souza</t>
  </si>
  <si>
    <t>Flávio Marcos Alves Adriano</t>
  </si>
  <si>
    <t>Guilherme Santos Couto</t>
  </si>
  <si>
    <t>Milla moreno</t>
  </si>
  <si>
    <t>Maria Clara Albuquerque Sette Aguiar</t>
  </si>
  <si>
    <t>Nathalia Sisconetto Lima</t>
  </si>
  <si>
    <t>Daniel Sabino Oliveira</t>
  </si>
  <si>
    <t>Liliam Santos Neves</t>
  </si>
  <si>
    <t>Wellington Júnior de Freitas Ferreira</t>
  </si>
  <si>
    <t>Nathan Felipe Gonçalves Salomé</t>
  </si>
  <si>
    <t>Nathaly Silva Santos</t>
  </si>
  <si>
    <t>Igor Antônio Galvão Vieira</t>
  </si>
  <si>
    <t>Giulia Rafaella Cristelli de Sena</t>
  </si>
  <si>
    <t>Natalia Rodrigues Moraes Silva</t>
  </si>
  <si>
    <t>Bruna Soares Hermsdorff</t>
  </si>
  <si>
    <t>INTERNATO DE PEDIATRIA TURMA XXII - B  SEGUNDO SEMESTRE 2024</t>
  </si>
  <si>
    <t xml:space="preserve">INTERNATO DE PEDIATRIA TURMA XXII - B  SEGUNDO SEMESTRE 2024														</t>
  </si>
  <si>
    <t>AMBULATÓRIO NEUROLOGIA= funciona na APAE, próximo a casa de apoio hosp do câncer</t>
  </si>
  <si>
    <t>Dra. Thatiana</t>
  </si>
  <si>
    <t>UBS BOM PASTOR= Rua Geraldo Lara, n. 100; Bairro Bom pastor, Divinópolis</t>
  </si>
  <si>
    <t>AMBULATÓRIO CARDIOLOGIA= funciona na APAE - próximo a casa de apoio hosp do Câncer</t>
  </si>
  <si>
    <t>AMBULATÓRIO DE PNEUMOLOGIA PEDIÁTRICA = Funciona no CEM ( Centro de Especialidades médicas) na segunda-feira a tarde; CEM = Av Getúlio Vargas, 550, Centro , Divinopolis / Amb. Alto Risco APAE / Amb. Crianças especiais Inst. Helena Antipoff</t>
  </si>
  <si>
    <t>FOLLOW UP RN ALTO RISCO= Funciona no Instituto Helena Antipoff ( Rua do cobre, Niterói, Divinopolis / Amb. PIPA  APAE - próximo a casa de apoio Hosp Câncer</t>
  </si>
  <si>
    <t>Dra. Giovanna</t>
  </si>
  <si>
    <t>UBS NITERÓI= Rua Esmeralda, n ?; Bairro Niterói, Divinópolis</t>
  </si>
  <si>
    <t>FOLLOW UP RN ALTO RISCO / SERDI= Funciona no Instituto Helena Antipoff ( Rua do cobre, Niterói, Divinopolis / Amb. PIPA  APAE - próximo a casa de apoio Hosp Câncer</t>
  </si>
  <si>
    <t>Pediatria - puericultura UBS Niterói</t>
  </si>
  <si>
    <t>Pediatria (puericultura) UBS Niterói (Dra Giovanna)</t>
  </si>
  <si>
    <t>17 - 22 jun</t>
  </si>
  <si>
    <t>24 - 29 jun</t>
  </si>
  <si>
    <t>01 - 06 jul</t>
  </si>
  <si>
    <t>08 - 13 jul</t>
  </si>
  <si>
    <t>15 - 20 jul</t>
  </si>
  <si>
    <t>22 - 27 jul</t>
  </si>
  <si>
    <t>29 jul- 03 ago</t>
  </si>
  <si>
    <t>05 - 10 ago</t>
  </si>
  <si>
    <t>12 - 17 ago</t>
  </si>
  <si>
    <t>19 - 24 ago</t>
  </si>
  <si>
    <t>26 - 31 ago</t>
  </si>
  <si>
    <t>PIC</t>
  </si>
  <si>
    <t>Apresentação</t>
  </si>
  <si>
    <t>02 set - 10 nov</t>
  </si>
  <si>
    <t>2ª Avaliação SOMATIVA  - TODA MATÉRIA: AULAS</t>
  </si>
  <si>
    <t>2ª Avaliação SOMATIVA  - TODA MATÉRIA: AULAS -  ENCERRAMENTO</t>
  </si>
  <si>
    <t>APRESENTAÇÃO PIC</t>
  </si>
  <si>
    <t>TODOS</t>
  </si>
  <si>
    <t>08:30 - 10:30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</si>
</sst>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theme="1"/>
      <name val="Calibri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Shonar Bangla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color rgb="FF000000"/>
      <name val="Times New Roman"/>
      <family val="1"/>
    </font>
    <font>
      <b/>
      <sz val="10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1"/>
      <name val="Calibri"/>
      <family val="2"/>
      <scheme val="minor"/>
    </font>
    <font>
      <sz val="10"/>
      <color rgb="FF000000"/>
      <name val="Calibri (Corpo)"/>
    </font>
    <font>
      <sz val="10"/>
      <color theme="1"/>
      <name val="Calibri (Corpo)"/>
    </font>
    <font>
      <b/>
      <sz val="10"/>
      <color theme="1"/>
      <name val="Calibri (Corpo)"/>
    </font>
    <font>
      <b/>
      <sz val="10"/>
      <color rgb="FF000000"/>
      <name val="Calibri (Corpo)"/>
    </font>
    <font>
      <b/>
      <u/>
      <sz val="10"/>
      <color rgb="FFFF0000"/>
      <name val="Calibri"/>
      <family val="2"/>
      <scheme val="minor"/>
    </font>
    <font>
      <b/>
      <u/>
      <sz val="10"/>
      <color theme="1"/>
      <name val="Times New Roman"/>
      <family val="1"/>
    </font>
    <font>
      <b/>
      <u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Verdana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C4BD97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rgb="FFC5D9F1"/>
        <bgColor indexed="64"/>
      </patternFill>
    </fill>
  </fills>
  <borders count="8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thin">
        <color auto="1"/>
      </bottom>
      <diagonal/>
    </border>
    <border>
      <left/>
      <right style="medium">
        <color rgb="FF000000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 style="thin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/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/>
      <top style="medium">
        <color rgb="FF000000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093">
    <xf numFmtId="0" fontId="0" fillId="0" borderId="0"/>
    <xf numFmtId="0" fontId="15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983">
    <xf numFmtId="0" fontId="0" fillId="0" borderId="0" xfId="0"/>
    <xf numFmtId="0" fontId="21" fillId="0" borderId="59" xfId="0" applyFont="1" applyBorder="1" applyAlignment="1">
      <alignment horizontal="center" vertical="center" wrapText="1"/>
    </xf>
    <xf numFmtId="0" fontId="13" fillId="7" borderId="17" xfId="0" applyFont="1" applyFill="1" applyBorder="1" applyAlignment="1">
      <alignment vertical="center"/>
    </xf>
    <xf numFmtId="0" fontId="13" fillId="5" borderId="4" xfId="0" applyFont="1" applyFill="1" applyBorder="1" applyAlignment="1" applyProtection="1">
      <alignment horizontal="center" vertical="center"/>
      <protection locked="0"/>
    </xf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19" fillId="30" borderId="59" xfId="0" applyFont="1" applyFill="1" applyBorder="1" applyAlignment="1">
      <alignment horizontal="center" vertical="center" wrapText="1"/>
    </xf>
    <xf numFmtId="0" fontId="19" fillId="26" borderId="59" xfId="0" applyFont="1" applyFill="1" applyBorder="1" applyAlignment="1">
      <alignment horizontal="center" vertical="center" wrapText="1"/>
    </xf>
    <xf numFmtId="0" fontId="19" fillId="14" borderId="59" xfId="0" applyFont="1" applyFill="1" applyBorder="1" applyAlignment="1">
      <alignment horizontal="center" vertical="center" wrapText="1"/>
    </xf>
    <xf numFmtId="0" fontId="19" fillId="31" borderId="59" xfId="0" applyFont="1" applyFill="1" applyBorder="1" applyAlignment="1">
      <alignment horizontal="center" vertical="center" wrapText="1"/>
    </xf>
    <xf numFmtId="0" fontId="19" fillId="28" borderId="59" xfId="0" applyFont="1" applyFill="1" applyBorder="1" applyAlignment="1">
      <alignment horizontal="center" vertical="center" wrapText="1"/>
    </xf>
    <xf numFmtId="0" fontId="19" fillId="16" borderId="59" xfId="0" applyFont="1" applyFill="1" applyBorder="1" applyAlignment="1">
      <alignment horizontal="center" vertical="center"/>
    </xf>
    <xf numFmtId="0" fontId="19" fillId="13" borderId="59" xfId="0" applyFont="1" applyFill="1" applyBorder="1" applyAlignment="1">
      <alignment horizontal="center" vertical="center" wrapText="1"/>
    </xf>
    <xf numFmtId="0" fontId="19" fillId="32" borderId="59" xfId="0" applyFont="1" applyFill="1" applyBorder="1" applyAlignment="1">
      <alignment horizontal="center" vertical="center" wrapText="1"/>
    </xf>
    <xf numFmtId="0" fontId="19" fillId="22" borderId="59" xfId="0" applyFont="1" applyFill="1" applyBorder="1" applyAlignment="1">
      <alignment horizontal="center" vertical="center" wrapText="1"/>
    </xf>
    <xf numFmtId="0" fontId="19" fillId="24" borderId="19" xfId="0" applyFont="1" applyFill="1" applyBorder="1" applyAlignment="1">
      <alignment horizontal="center" vertical="center" wrapText="1"/>
    </xf>
    <xf numFmtId="0" fontId="19" fillId="22" borderId="19" xfId="0" applyFont="1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19" borderId="24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24" borderId="24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0" fillId="21" borderId="24" xfId="0" applyFill="1" applyBorder="1" applyAlignment="1">
      <alignment horizontal="center" vertical="center"/>
    </xf>
    <xf numFmtId="0" fontId="0" fillId="27" borderId="24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29" borderId="24" xfId="0" applyFill="1" applyBorder="1" applyAlignment="1">
      <alignment horizontal="center" vertical="center"/>
    </xf>
    <xf numFmtId="0" fontId="25" fillId="35" borderId="24" xfId="0" applyFont="1" applyFill="1" applyBorder="1" applyAlignment="1">
      <alignment horizontal="center" vertical="center"/>
    </xf>
    <xf numFmtId="0" fontId="21" fillId="23" borderId="24" xfId="0" applyFont="1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19" borderId="25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24" borderId="25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21" borderId="25" xfId="0" applyFill="1" applyBorder="1" applyAlignment="1">
      <alignment horizontal="center" vertical="center"/>
    </xf>
    <xf numFmtId="0" fontId="0" fillId="27" borderId="25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29" borderId="30" xfId="0" applyFill="1" applyBorder="1" applyAlignment="1">
      <alignment horizontal="center" vertical="center"/>
    </xf>
    <xf numFmtId="0" fontId="25" fillId="35" borderId="30" xfId="0" applyFont="1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19" borderId="22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0" fontId="0" fillId="21" borderId="22" xfId="0" applyFill="1" applyBorder="1" applyAlignment="1">
      <alignment horizontal="center" vertical="center"/>
    </xf>
    <xf numFmtId="0" fontId="0" fillId="27" borderId="22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29" borderId="22" xfId="0" applyFill="1" applyBorder="1" applyAlignment="1">
      <alignment horizontal="center" vertical="center"/>
    </xf>
    <xf numFmtId="0" fontId="25" fillId="35" borderId="22" xfId="0" applyFont="1" applyFill="1" applyBorder="1" applyAlignment="1">
      <alignment horizontal="center" vertical="center"/>
    </xf>
    <xf numFmtId="0" fontId="21" fillId="23" borderId="30" xfId="0" applyFont="1" applyFill="1" applyBorder="1" applyAlignment="1">
      <alignment horizontal="center" vertical="center"/>
    </xf>
    <xf numFmtId="0" fontId="21" fillId="23" borderId="25" xfId="0" applyFont="1" applyFill="1" applyBorder="1" applyAlignment="1">
      <alignment horizontal="center" vertical="center"/>
    </xf>
    <xf numFmtId="0" fontId="21" fillId="23" borderId="22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18" fillId="25" borderId="32" xfId="0" applyFont="1" applyFill="1" applyBorder="1" applyAlignment="1">
      <alignment horizontal="center"/>
    </xf>
    <xf numFmtId="0" fontId="18" fillId="25" borderId="2" xfId="0" applyFont="1" applyFill="1" applyBorder="1" applyAlignment="1">
      <alignment horizontal="center"/>
    </xf>
    <xf numFmtId="0" fontId="13" fillId="2" borderId="55" xfId="0" applyFont="1" applyFill="1" applyBorder="1" applyAlignment="1">
      <alignment horizontal="center" vertical="top"/>
    </xf>
    <xf numFmtId="0" fontId="13" fillId="11" borderId="1" xfId="0" applyFont="1" applyFill="1" applyBorder="1" applyAlignment="1" applyProtection="1">
      <alignment horizontal="center" vertical="center"/>
      <protection locked="0"/>
    </xf>
    <xf numFmtId="0" fontId="13" fillId="5" borderId="1" xfId="0" applyFont="1" applyFill="1" applyBorder="1" applyAlignment="1" applyProtection="1">
      <alignment horizontal="center" vertical="center"/>
      <protection locked="0"/>
    </xf>
    <xf numFmtId="0" fontId="13" fillId="5" borderId="3" xfId="0" applyFont="1" applyFill="1" applyBorder="1" applyAlignment="1" applyProtection="1">
      <alignment horizontal="center" vertical="center"/>
      <protection locked="0"/>
    </xf>
    <xf numFmtId="0" fontId="13" fillId="5" borderId="5" xfId="0" applyFont="1" applyFill="1" applyBorder="1" applyAlignment="1" applyProtection="1">
      <alignment horizontal="center" vertical="center"/>
      <protection locked="0"/>
    </xf>
    <xf numFmtId="0" fontId="13" fillId="5" borderId="6" xfId="0" applyFont="1" applyFill="1" applyBorder="1" applyAlignment="1" applyProtection="1">
      <alignment horizontal="center" vertical="center"/>
      <protection locked="0"/>
    </xf>
    <xf numFmtId="0" fontId="13" fillId="11" borderId="6" xfId="0" applyFont="1" applyFill="1" applyBorder="1" applyAlignment="1" applyProtection="1">
      <alignment horizontal="center" vertical="center"/>
      <protection locked="0"/>
    </xf>
    <xf numFmtId="0" fontId="13" fillId="5" borderId="7" xfId="0" applyFont="1" applyFill="1" applyBorder="1" applyAlignment="1" applyProtection="1">
      <alignment horizontal="center" vertical="center"/>
      <protection locked="0"/>
    </xf>
    <xf numFmtId="0" fontId="13" fillId="11" borderId="6" xfId="0" applyFont="1" applyFill="1" applyBorder="1" applyAlignment="1" applyProtection="1">
      <alignment horizontal="center"/>
      <protection locked="0"/>
    </xf>
    <xf numFmtId="0" fontId="13" fillId="5" borderId="37" xfId="0" applyFont="1" applyFill="1" applyBorder="1" applyAlignment="1" applyProtection="1">
      <alignment horizontal="center" vertical="center"/>
      <protection locked="0"/>
    </xf>
    <xf numFmtId="0" fontId="13" fillId="5" borderId="38" xfId="0" applyFont="1" applyFill="1" applyBorder="1" applyAlignment="1" applyProtection="1">
      <alignment horizontal="center" vertical="center"/>
      <protection locked="0"/>
    </xf>
    <xf numFmtId="0" fontId="13" fillId="11" borderId="3" xfId="0" applyFont="1" applyFill="1" applyBorder="1" applyAlignment="1" applyProtection="1">
      <alignment horizontal="center" vertical="center"/>
      <protection locked="0"/>
    </xf>
    <xf numFmtId="0" fontId="13" fillId="11" borderId="4" xfId="0" applyFont="1" applyFill="1" applyBorder="1" applyAlignment="1" applyProtection="1">
      <alignment horizontal="center" vertical="center"/>
      <protection locked="0"/>
    </xf>
    <xf numFmtId="0" fontId="13" fillId="11" borderId="5" xfId="0" applyFont="1" applyFill="1" applyBorder="1" applyAlignment="1" applyProtection="1">
      <alignment horizontal="center" vertical="center"/>
      <protection locked="0"/>
    </xf>
    <xf numFmtId="0" fontId="13" fillId="11" borderId="7" xfId="0" applyFont="1" applyFill="1" applyBorder="1" applyAlignment="1" applyProtection="1">
      <alignment horizontal="center" vertical="center"/>
      <protection locked="0"/>
    </xf>
    <xf numFmtId="0" fontId="13" fillId="11" borderId="5" xfId="0" applyFont="1" applyFill="1" applyBorder="1" applyAlignment="1" applyProtection="1">
      <alignment horizontal="center"/>
      <protection locked="0"/>
    </xf>
    <xf numFmtId="0" fontId="13" fillId="11" borderId="7" xfId="0" applyFont="1" applyFill="1" applyBorder="1" applyAlignment="1" applyProtection="1">
      <alignment horizontal="center"/>
      <protection locked="0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13" fillId="0" borderId="0" xfId="0" applyFont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9" xfId="0" applyBorder="1" applyAlignment="1">
      <alignment vertical="center" wrapText="1"/>
    </xf>
    <xf numFmtId="0" fontId="18" fillId="25" borderId="65" xfId="0" applyFont="1" applyFill="1" applyBorder="1" applyAlignment="1">
      <alignment horizontal="center"/>
    </xf>
    <xf numFmtId="0" fontId="18" fillId="25" borderId="4" xfId="0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35" fillId="0" borderId="10" xfId="0" applyFont="1" applyBorder="1" applyAlignment="1">
      <alignment vertical="top"/>
    </xf>
    <xf numFmtId="0" fontId="25" fillId="0" borderId="0" xfId="0" applyFont="1" applyAlignment="1">
      <alignment vertical="top"/>
    </xf>
    <xf numFmtId="0" fontId="22" fillId="0" borderId="10" xfId="0" applyFont="1" applyBorder="1" applyAlignment="1">
      <alignment vertical="top"/>
    </xf>
    <xf numFmtId="0" fontId="26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26" fillId="0" borderId="10" xfId="0" applyFont="1" applyBorder="1" applyAlignment="1">
      <alignment vertical="top"/>
    </xf>
    <xf numFmtId="0" fontId="19" fillId="6" borderId="59" xfId="0" applyFont="1" applyFill="1" applyBorder="1" applyAlignment="1">
      <alignment horizontal="center" vertical="center" wrapText="1"/>
    </xf>
    <xf numFmtId="0" fontId="44" fillId="26" borderId="25" xfId="0" applyFont="1" applyFill="1" applyBorder="1" applyAlignment="1">
      <alignment horizontal="center" vertical="center" wrapText="1"/>
    </xf>
    <xf numFmtId="0" fontId="44" fillId="26" borderId="24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10" borderId="24" xfId="0" applyFont="1" applyFill="1" applyBorder="1" applyAlignment="1">
      <alignment horizontal="center"/>
    </xf>
    <xf numFmtId="0" fontId="11" fillId="10" borderId="24" xfId="0" applyFont="1" applyFill="1" applyBorder="1" applyAlignment="1">
      <alignment horizontal="center"/>
    </xf>
    <xf numFmtId="0" fontId="12" fillId="10" borderId="25" xfId="0" applyFont="1" applyFill="1" applyBorder="1" applyAlignment="1">
      <alignment horizontal="center"/>
    </xf>
    <xf numFmtId="0" fontId="11" fillId="10" borderId="25" xfId="0" applyFont="1" applyFill="1" applyBorder="1" applyAlignment="1">
      <alignment horizontal="center"/>
    </xf>
    <xf numFmtId="0" fontId="9" fillId="10" borderId="25" xfId="0" applyFont="1" applyFill="1" applyBorder="1" applyAlignment="1">
      <alignment horizontal="center"/>
    </xf>
    <xf numFmtId="0" fontId="9" fillId="10" borderId="26" xfId="0" applyFont="1" applyFill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10" borderId="30" xfId="0" applyFont="1" applyFill="1" applyBorder="1" applyAlignment="1">
      <alignment horizontal="center"/>
    </xf>
    <xf numFmtId="0" fontId="12" fillId="0" borderId="8" xfId="0" applyFont="1" applyBorder="1"/>
    <xf numFmtId="0" fontId="12" fillId="10" borderId="39" xfId="0" applyFont="1" applyFill="1" applyBorder="1" applyAlignment="1">
      <alignment horizontal="center"/>
    </xf>
    <xf numFmtId="0" fontId="12" fillId="10" borderId="40" xfId="0" applyFont="1" applyFill="1" applyBorder="1" applyAlignment="1">
      <alignment horizontal="center"/>
    </xf>
    <xf numFmtId="0" fontId="12" fillId="10" borderId="41" xfId="0" applyFont="1" applyFill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10" borderId="48" xfId="0" applyFont="1" applyFill="1" applyBorder="1" applyAlignment="1">
      <alignment horizontal="center"/>
    </xf>
    <xf numFmtId="0" fontId="23" fillId="10" borderId="56" xfId="0" applyFont="1" applyFill="1" applyBorder="1" applyAlignment="1">
      <alignment horizontal="center"/>
    </xf>
    <xf numFmtId="0" fontId="23" fillId="10" borderId="61" xfId="0" applyFont="1" applyFill="1" applyBorder="1" applyAlignment="1">
      <alignment horizontal="center"/>
    </xf>
    <xf numFmtId="0" fontId="23" fillId="10" borderId="60" xfId="0" applyFont="1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10" borderId="61" xfId="0" applyFill="1" applyBorder="1" applyAlignment="1">
      <alignment horizontal="center"/>
    </xf>
    <xf numFmtId="0" fontId="10" fillId="10" borderId="25" xfId="0" applyFont="1" applyFill="1" applyBorder="1" applyAlignment="1">
      <alignment horizontal="center"/>
    </xf>
    <xf numFmtId="0" fontId="10" fillId="10" borderId="26" xfId="0" applyFont="1" applyFill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7" fillId="10" borderId="30" xfId="0" applyFont="1" applyFill="1" applyBorder="1" applyAlignment="1">
      <alignment horizontal="center"/>
    </xf>
    <xf numFmtId="0" fontId="7" fillId="10" borderId="25" xfId="0" applyFont="1" applyFill="1" applyBorder="1" applyAlignment="1">
      <alignment horizontal="center"/>
    </xf>
    <xf numFmtId="0" fontId="5" fillId="10" borderId="25" xfId="0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6" fillId="10" borderId="40" xfId="0" applyFont="1" applyFill="1" applyBorder="1" applyAlignment="1">
      <alignment horizontal="center"/>
    </xf>
    <xf numFmtId="0" fontId="23" fillId="10" borderId="61" xfId="0" applyFont="1" applyFill="1" applyBorder="1" applyAlignment="1">
      <alignment horizontal="center" vertical="center"/>
    </xf>
    <xf numFmtId="0" fontId="6" fillId="10" borderId="25" xfId="0" applyFont="1" applyFill="1" applyBorder="1" applyAlignment="1">
      <alignment horizontal="center"/>
    </xf>
    <xf numFmtId="0" fontId="12" fillId="10" borderId="11" xfId="0" applyFont="1" applyFill="1" applyBorder="1" applyAlignment="1">
      <alignment horizontal="center"/>
    </xf>
    <xf numFmtId="0" fontId="4" fillId="10" borderId="22" xfId="0" applyFont="1" applyFill="1" applyBorder="1" applyAlignment="1">
      <alignment horizontal="center"/>
    </xf>
    <xf numFmtId="0" fontId="0" fillId="10" borderId="34" xfId="0" applyFill="1" applyBorder="1" applyAlignment="1">
      <alignment horizontal="center"/>
    </xf>
    <xf numFmtId="0" fontId="12" fillId="10" borderId="2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/>
    <xf numFmtId="0" fontId="48" fillId="22" borderId="25" xfId="0" applyFont="1" applyFill="1" applyBorder="1" applyAlignment="1">
      <alignment horizontal="center" vertical="center"/>
    </xf>
    <xf numFmtId="0" fontId="48" fillId="9" borderId="25" xfId="0" applyFont="1" applyFill="1" applyBorder="1" applyAlignment="1">
      <alignment horizontal="center" vertical="center"/>
    </xf>
    <xf numFmtId="0" fontId="23" fillId="24" borderId="25" xfId="0" applyFont="1" applyFill="1" applyBorder="1" applyAlignment="1">
      <alignment horizontal="center"/>
    </xf>
    <xf numFmtId="0" fontId="23" fillId="24" borderId="51" xfId="0" applyFont="1" applyFill="1" applyBorder="1" applyAlignment="1">
      <alignment horizontal="center"/>
    </xf>
    <xf numFmtId="0" fontId="48" fillId="2" borderId="25" xfId="0" applyFont="1" applyFill="1" applyBorder="1" applyAlignment="1">
      <alignment horizontal="center" vertical="center"/>
    </xf>
    <xf numFmtId="0" fontId="23" fillId="24" borderId="27" xfId="0" applyFon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20" fontId="43" fillId="4" borderId="25" xfId="0" applyNumberFormat="1" applyFont="1" applyFill="1" applyBorder="1" applyAlignment="1">
      <alignment horizontal="center" vertical="center" wrapText="1"/>
    </xf>
    <xf numFmtId="0" fontId="23" fillId="24" borderId="22" xfId="0" applyFont="1" applyFill="1" applyBorder="1" applyAlignment="1">
      <alignment horizontal="center"/>
    </xf>
    <xf numFmtId="20" fontId="43" fillId="4" borderId="26" xfId="0" applyNumberFormat="1" applyFont="1" applyFill="1" applyBorder="1" applyAlignment="1">
      <alignment horizontal="center" vertical="center" wrapText="1"/>
    </xf>
    <xf numFmtId="20" fontId="43" fillId="4" borderId="24" xfId="0" applyNumberFormat="1" applyFont="1" applyFill="1" applyBorder="1" applyAlignment="1">
      <alignment horizontal="center" vertical="center" wrapText="1"/>
    </xf>
    <xf numFmtId="0" fontId="23" fillId="0" borderId="55" xfId="0" applyFont="1" applyBorder="1" applyAlignment="1">
      <alignment horizontal="center"/>
    </xf>
    <xf numFmtId="0" fontId="23" fillId="0" borderId="45" xfId="0" applyFont="1" applyBorder="1" applyAlignment="1">
      <alignment horizontal="center"/>
    </xf>
    <xf numFmtId="0" fontId="23" fillId="9" borderId="16" xfId="0" applyFont="1" applyFill="1" applyBorder="1" applyAlignment="1">
      <alignment horizontal="center" vertical="center"/>
    </xf>
    <xf numFmtId="0" fontId="27" fillId="37" borderId="16" xfId="0" applyFont="1" applyFill="1" applyBorder="1" applyAlignment="1">
      <alignment horizontal="center" vertical="center"/>
    </xf>
    <xf numFmtId="0" fontId="23" fillId="9" borderId="78" xfId="0" applyFont="1" applyFill="1" applyBorder="1" applyAlignment="1">
      <alignment horizontal="center" vertical="center"/>
    </xf>
    <xf numFmtId="0" fontId="23" fillId="9" borderId="76" xfId="0" applyFont="1" applyFill="1" applyBorder="1" applyAlignment="1">
      <alignment horizontal="center" vertical="center"/>
    </xf>
    <xf numFmtId="0" fontId="23" fillId="9" borderId="59" xfId="0" applyFont="1" applyFill="1" applyBorder="1" applyAlignment="1">
      <alignment horizontal="center" vertical="center"/>
    </xf>
    <xf numFmtId="0" fontId="13" fillId="10" borderId="22" xfId="0" applyFont="1" applyFill="1" applyBorder="1" applyAlignment="1">
      <alignment vertical="center"/>
    </xf>
    <xf numFmtId="0" fontId="13" fillId="10" borderId="37" xfId="0" applyFont="1" applyFill="1" applyBorder="1" applyAlignment="1" applyProtection="1">
      <alignment horizontal="center" vertical="center"/>
      <protection locked="0"/>
    </xf>
    <xf numFmtId="0" fontId="13" fillId="10" borderId="1" xfId="0" applyFont="1" applyFill="1" applyBorder="1" applyAlignment="1" applyProtection="1">
      <alignment horizontal="center" vertical="center"/>
      <protection locked="0"/>
    </xf>
    <xf numFmtId="0" fontId="13" fillId="10" borderId="4" xfId="0" applyFont="1" applyFill="1" applyBorder="1" applyAlignment="1" applyProtection="1">
      <alignment horizontal="center" vertical="center"/>
      <protection locked="0"/>
    </xf>
    <xf numFmtId="0" fontId="13" fillId="10" borderId="38" xfId="0" applyFont="1" applyFill="1" applyBorder="1" applyAlignment="1" applyProtection="1">
      <alignment horizontal="center"/>
      <protection locked="0"/>
    </xf>
    <xf numFmtId="0" fontId="13" fillId="10" borderId="6" xfId="0" applyFont="1" applyFill="1" applyBorder="1" applyAlignment="1" applyProtection="1">
      <alignment horizontal="center"/>
      <protection locked="0"/>
    </xf>
    <xf numFmtId="0" fontId="13" fillId="10" borderId="7" xfId="0" applyFont="1" applyFill="1" applyBorder="1" applyAlignment="1" applyProtection="1">
      <alignment horizontal="center"/>
      <protection locked="0"/>
    </xf>
    <xf numFmtId="0" fontId="13" fillId="10" borderId="3" xfId="0" applyFont="1" applyFill="1" applyBorder="1" applyAlignment="1" applyProtection="1">
      <alignment horizontal="center" vertical="center"/>
      <protection locked="0"/>
    </xf>
    <xf numFmtId="0" fontId="13" fillId="10" borderId="5" xfId="0" applyFont="1" applyFill="1" applyBorder="1" applyAlignment="1" applyProtection="1">
      <alignment horizontal="center"/>
      <protection locked="0"/>
    </xf>
    <xf numFmtId="0" fontId="33" fillId="12" borderId="8" xfId="0" applyFont="1" applyFill="1" applyBorder="1" applyAlignment="1">
      <alignment vertical="center" wrapText="1"/>
    </xf>
    <xf numFmtId="0" fontId="33" fillId="12" borderId="41" xfId="0" applyFont="1" applyFill="1" applyBorder="1" applyAlignment="1">
      <alignment vertical="center" wrapText="1"/>
    </xf>
    <xf numFmtId="0" fontId="33" fillId="12" borderId="11" xfId="0" applyFont="1" applyFill="1" applyBorder="1" applyAlignment="1">
      <alignment vertical="center" wrapText="1"/>
    </xf>
    <xf numFmtId="0" fontId="33" fillId="12" borderId="17" xfId="0" applyFont="1" applyFill="1" applyBorder="1" applyAlignment="1">
      <alignment vertical="center" wrapText="1"/>
    </xf>
    <xf numFmtId="0" fontId="33" fillId="10" borderId="58" xfId="0" applyFont="1" applyFill="1" applyBorder="1" applyAlignment="1">
      <alignment horizontal="left" vertical="center" wrapText="1"/>
    </xf>
    <xf numFmtId="0" fontId="43" fillId="7" borderId="39" xfId="0" applyFont="1" applyFill="1" applyBorder="1" applyAlignment="1">
      <alignment vertical="center" wrapText="1"/>
    </xf>
    <xf numFmtId="0" fontId="23" fillId="7" borderId="40" xfId="0" applyFont="1" applyFill="1" applyBorder="1" applyAlignment="1">
      <alignment vertical="center" wrapText="1"/>
    </xf>
    <xf numFmtId="0" fontId="23" fillId="7" borderId="49" xfId="0" applyFont="1" applyFill="1" applyBorder="1" applyAlignment="1">
      <alignment vertical="center" wrapText="1"/>
    </xf>
    <xf numFmtId="0" fontId="23" fillId="7" borderId="17" xfId="0" applyFont="1" applyFill="1" applyBorder="1" applyAlignment="1">
      <alignment vertical="center" wrapText="1"/>
    </xf>
    <xf numFmtId="0" fontId="23" fillId="7" borderId="8" xfId="0" applyFont="1" applyFill="1" applyBorder="1" applyAlignment="1">
      <alignment vertical="center" wrapText="1"/>
    </xf>
    <xf numFmtId="0" fontId="54" fillId="40" borderId="0" xfId="0" applyFont="1" applyFill="1" applyAlignment="1">
      <alignment vertical="top" wrapText="1"/>
    </xf>
    <xf numFmtId="0" fontId="54" fillId="40" borderId="61" xfId="0" applyFont="1" applyFill="1" applyBorder="1" applyAlignment="1">
      <alignment vertical="top" wrapText="1"/>
    </xf>
    <xf numFmtId="0" fontId="54" fillId="40" borderId="25" xfId="0" applyFont="1" applyFill="1" applyBorder="1" applyAlignment="1">
      <alignment vertical="top" wrapText="1"/>
    </xf>
    <xf numFmtId="0" fontId="54" fillId="39" borderId="63" xfId="0" applyFont="1" applyFill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0" xfId="0" applyAlignment="1">
      <alignment horizontal="center"/>
    </xf>
    <xf numFmtId="0" fontId="48" fillId="10" borderId="30" xfId="0" applyFont="1" applyFill="1" applyBorder="1" applyAlignment="1">
      <alignment horizontal="center" vertical="center"/>
    </xf>
    <xf numFmtId="0" fontId="48" fillId="22" borderId="22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7" fillId="10" borderId="51" xfId="0" applyFont="1" applyFill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0" fillId="0" borderId="24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4" xfId="0" applyBorder="1" applyAlignment="1">
      <alignment vertical="top" wrapText="1"/>
    </xf>
    <xf numFmtId="0" fontId="0" fillId="0" borderId="22" xfId="0" applyBorder="1" applyAlignment="1">
      <alignment vertical="top"/>
    </xf>
    <xf numFmtId="0" fontId="0" fillId="0" borderId="26" xfId="0" applyBorder="1" applyAlignment="1">
      <alignment vertical="top" wrapText="1"/>
    </xf>
    <xf numFmtId="0" fontId="0" fillId="10" borderId="61" xfId="0" applyFill="1" applyBorder="1" applyAlignment="1">
      <alignment horizontal="left"/>
    </xf>
    <xf numFmtId="0" fontId="0" fillId="0" borderId="5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5" borderId="8" xfId="0" applyFont="1" applyFill="1" applyBorder="1" applyAlignment="1">
      <alignment horizontal="left" vertical="top"/>
    </xf>
    <xf numFmtId="0" fontId="21" fillId="5" borderId="33" xfId="0" applyFont="1" applyFill="1" applyBorder="1" applyAlignment="1">
      <alignment horizontal="left" vertical="top"/>
    </xf>
    <xf numFmtId="0" fontId="29" fillId="6" borderId="15" xfId="0" applyFont="1" applyFill="1" applyBorder="1" applyAlignment="1">
      <alignment horizontal="center" vertical="center"/>
    </xf>
    <xf numFmtId="0" fontId="29" fillId="6" borderId="16" xfId="0" applyFont="1" applyFill="1" applyBorder="1" applyAlignment="1">
      <alignment horizontal="center" vertical="center"/>
    </xf>
    <xf numFmtId="0" fontId="29" fillId="6" borderId="31" xfId="0" applyFont="1" applyFill="1" applyBorder="1" applyAlignment="1">
      <alignment horizontal="center" vertical="center"/>
    </xf>
    <xf numFmtId="0" fontId="29" fillId="11" borderId="15" xfId="0" applyFont="1" applyFill="1" applyBorder="1" applyAlignment="1">
      <alignment horizontal="center" vertical="center"/>
    </xf>
    <xf numFmtId="0" fontId="29" fillId="11" borderId="16" xfId="0" applyFont="1" applyFill="1" applyBorder="1" applyAlignment="1">
      <alignment horizontal="center" vertical="center"/>
    </xf>
    <xf numFmtId="0" fontId="29" fillId="11" borderId="31" xfId="0" applyFont="1" applyFill="1" applyBorder="1" applyAlignment="1">
      <alignment horizontal="center" vertical="center"/>
    </xf>
    <xf numFmtId="0" fontId="29" fillId="6" borderId="76" xfId="0" applyFont="1" applyFill="1" applyBorder="1" applyAlignment="1">
      <alignment horizontal="center" vertical="center"/>
    </xf>
    <xf numFmtId="0" fontId="13" fillId="5" borderId="54" xfId="0" applyFont="1" applyFill="1" applyBorder="1" applyAlignment="1" applyProtection="1">
      <alignment horizontal="center" vertical="center"/>
      <protection locked="0"/>
    </xf>
    <xf numFmtId="0" fontId="13" fillId="5" borderId="42" xfId="0" applyFont="1" applyFill="1" applyBorder="1" applyAlignment="1" applyProtection="1">
      <alignment horizontal="center" vertical="center"/>
      <protection locked="0"/>
    </xf>
    <xf numFmtId="0" fontId="13" fillId="5" borderId="53" xfId="0" applyFont="1" applyFill="1" applyBorder="1" applyAlignment="1" applyProtection="1">
      <alignment horizontal="center" vertical="center"/>
      <protection locked="0"/>
    </xf>
    <xf numFmtId="0" fontId="13" fillId="11" borderId="54" xfId="0" applyFont="1" applyFill="1" applyBorder="1" applyAlignment="1" applyProtection="1">
      <alignment horizontal="center" vertical="center"/>
      <protection locked="0"/>
    </xf>
    <xf numFmtId="0" fontId="13" fillId="11" borderId="42" xfId="0" applyFont="1" applyFill="1" applyBorder="1" applyAlignment="1" applyProtection="1">
      <alignment horizontal="center" vertical="center"/>
      <protection locked="0"/>
    </xf>
    <xf numFmtId="0" fontId="13" fillId="11" borderId="53" xfId="0" applyFont="1" applyFill="1" applyBorder="1" applyAlignment="1" applyProtection="1">
      <alignment horizontal="center" vertical="center"/>
      <protection locked="0"/>
    </xf>
    <xf numFmtId="0" fontId="13" fillId="5" borderId="83" xfId="0" applyFont="1" applyFill="1" applyBorder="1" applyAlignment="1" applyProtection="1">
      <alignment horizontal="center" vertical="center"/>
      <protection locked="0"/>
    </xf>
    <xf numFmtId="0" fontId="16" fillId="0" borderId="25" xfId="1958" applyBorder="1" applyAlignment="1"/>
    <xf numFmtId="0" fontId="16" fillId="0" borderId="25" xfId="1958" applyBorder="1"/>
    <xf numFmtId="0" fontId="16" fillId="0" borderId="26" xfId="1958" applyBorder="1" applyAlignment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55" fillId="0" borderId="0" xfId="0" applyFont="1" applyAlignment="1">
      <alignment vertical="center"/>
    </xf>
    <xf numFmtId="0" fontId="23" fillId="10" borderId="58" xfId="0" applyFont="1" applyFill="1" applyBorder="1" applyAlignment="1">
      <alignment horizontal="center"/>
    </xf>
    <xf numFmtId="20" fontId="43" fillId="4" borderId="28" xfId="0" applyNumberFormat="1" applyFont="1" applyFill="1" applyBorder="1" applyAlignment="1">
      <alignment horizontal="center" vertical="center" wrapText="1"/>
    </xf>
    <xf numFmtId="0" fontId="48" fillId="2" borderId="24" xfId="0" applyFont="1" applyFill="1" applyBorder="1" applyAlignment="1">
      <alignment horizontal="center" vertical="center" wrapText="1"/>
    </xf>
    <xf numFmtId="0" fontId="48" fillId="21" borderId="25" xfId="0" applyFont="1" applyFill="1" applyBorder="1" applyAlignment="1">
      <alignment horizontal="center" vertical="center" wrapText="1"/>
    </xf>
    <xf numFmtId="0" fontId="48" fillId="9" borderId="26" xfId="0" applyFont="1" applyFill="1" applyBorder="1" applyAlignment="1">
      <alignment horizontal="center" vertical="center" wrapText="1"/>
    </xf>
    <xf numFmtId="0" fontId="44" fillId="18" borderId="19" xfId="0" applyFont="1" applyFill="1" applyBorder="1" applyAlignment="1">
      <alignment horizontal="center" vertical="center"/>
    </xf>
    <xf numFmtId="0" fontId="23" fillId="9" borderId="31" xfId="0" applyFont="1" applyFill="1" applyBorder="1" applyAlignment="1">
      <alignment horizontal="center" vertical="center"/>
    </xf>
    <xf numFmtId="0" fontId="44" fillId="18" borderId="5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23" fillId="10" borderId="61" xfId="0" applyFont="1" applyFill="1" applyBorder="1" applyAlignment="1">
      <alignment horizontal="left" vertical="center"/>
    </xf>
    <xf numFmtId="0" fontId="10" fillId="0" borderId="51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7" fillId="10" borderId="63" xfId="0" applyFont="1" applyFill="1" applyBorder="1" applyAlignment="1">
      <alignment horizontal="center"/>
    </xf>
    <xf numFmtId="0" fontId="23" fillId="10" borderId="11" xfId="0" applyFont="1" applyFill="1" applyBorder="1" applyAlignment="1">
      <alignment horizontal="center"/>
    </xf>
    <xf numFmtId="14" fontId="0" fillId="0" borderId="1" xfId="0" applyNumberFormat="1" applyBorder="1" applyAlignment="1">
      <alignment horizontal="left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14" fontId="57" fillId="18" borderId="20" xfId="0" applyNumberFormat="1" applyFont="1" applyFill="1" applyBorder="1" applyAlignment="1">
      <alignment horizontal="center" vertical="center"/>
    </xf>
    <xf numFmtId="0" fontId="56" fillId="0" borderId="24" xfId="0" applyFont="1" applyBorder="1" applyAlignment="1">
      <alignment horizontal="center"/>
    </xf>
    <xf numFmtId="0" fontId="56" fillId="0" borderId="25" xfId="0" applyFont="1" applyBorder="1" applyAlignment="1">
      <alignment horizontal="center"/>
    </xf>
    <xf numFmtId="0" fontId="56" fillId="0" borderId="30" xfId="0" applyFont="1" applyBorder="1" applyAlignment="1">
      <alignment horizontal="center"/>
    </xf>
    <xf numFmtId="0" fontId="45" fillId="0" borderId="59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/>
    </xf>
    <xf numFmtId="0" fontId="45" fillId="0" borderId="24" xfId="0" applyFont="1" applyBorder="1" applyAlignment="1">
      <alignment horizontal="center" vertical="center"/>
    </xf>
    <xf numFmtId="0" fontId="56" fillId="0" borderId="50" xfId="0" applyFont="1" applyBorder="1" applyAlignment="1">
      <alignment horizontal="center" wrapText="1"/>
    </xf>
    <xf numFmtId="0" fontId="56" fillId="0" borderId="28" xfId="0" applyFont="1" applyBorder="1" applyAlignment="1">
      <alignment vertical="center" wrapText="1"/>
    </xf>
    <xf numFmtId="0" fontId="45" fillId="10" borderId="25" xfId="0" applyFont="1" applyFill="1" applyBorder="1" applyAlignment="1">
      <alignment horizontal="center" vertical="center"/>
    </xf>
    <xf numFmtId="0" fontId="45" fillId="10" borderId="22" xfId="0" applyFont="1" applyFill="1" applyBorder="1" applyAlignment="1">
      <alignment horizontal="center" vertical="center"/>
    </xf>
    <xf numFmtId="14" fontId="44" fillId="0" borderId="59" xfId="0" applyNumberFormat="1" applyFont="1" applyBorder="1" applyAlignment="1">
      <alignment horizontal="center" vertical="center"/>
    </xf>
    <xf numFmtId="0" fontId="45" fillId="0" borderId="59" xfId="0" applyFont="1" applyBorder="1" applyAlignment="1">
      <alignment horizontal="center" vertical="center" wrapText="1"/>
    </xf>
    <xf numFmtId="0" fontId="44" fillId="0" borderId="59" xfId="0" applyFont="1" applyBorder="1" applyAlignment="1">
      <alignment horizontal="center"/>
    </xf>
    <xf numFmtId="0" fontId="45" fillId="0" borderId="0" xfId="0" applyFont="1"/>
    <xf numFmtId="0" fontId="44" fillId="0" borderId="20" xfId="0" applyFont="1" applyBorder="1" applyAlignment="1">
      <alignment horizontal="center"/>
    </xf>
    <xf numFmtId="0" fontId="44" fillId="0" borderId="33" xfId="0" applyFont="1" applyBorder="1" applyAlignment="1">
      <alignment horizontal="center"/>
    </xf>
    <xf numFmtId="0" fontId="45" fillId="10" borderId="24" xfId="0" applyFont="1" applyFill="1" applyBorder="1" applyAlignment="1">
      <alignment horizontal="center" vertical="center"/>
    </xf>
    <xf numFmtId="0" fontId="45" fillId="10" borderId="26" xfId="0" applyFont="1" applyFill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10" borderId="30" xfId="0" applyFont="1" applyFill="1" applyBorder="1" applyAlignment="1">
      <alignment horizontal="center" vertical="center"/>
    </xf>
    <xf numFmtId="14" fontId="44" fillId="0" borderId="59" xfId="0" applyNumberFormat="1" applyFont="1" applyBorder="1" applyAlignment="1">
      <alignment horizontal="center" vertical="center" wrapText="1"/>
    </xf>
    <xf numFmtId="0" fontId="44" fillId="0" borderId="59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 wrapText="1"/>
    </xf>
    <xf numFmtId="0" fontId="27" fillId="52" borderId="25" xfId="0" applyFont="1" applyFill="1" applyBorder="1" applyAlignment="1">
      <alignment horizontal="center" vertical="center"/>
    </xf>
    <xf numFmtId="0" fontId="0" fillId="10" borderId="58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14" fontId="58" fillId="18" borderId="20" xfId="0" applyNumberFormat="1" applyFont="1" applyFill="1" applyBorder="1" applyAlignment="1">
      <alignment horizontal="center" vertical="center"/>
    </xf>
    <xf numFmtId="0" fontId="27" fillId="52" borderId="40" xfId="0" applyFont="1" applyFill="1" applyBorder="1" applyAlignment="1">
      <alignment horizontal="center" vertical="center"/>
    </xf>
    <xf numFmtId="0" fontId="46" fillId="5" borderId="12" xfId="0" applyFont="1" applyFill="1" applyBorder="1" applyAlignment="1">
      <alignment horizontal="center"/>
    </xf>
    <xf numFmtId="0" fontId="46" fillId="5" borderId="14" xfId="0" applyFont="1" applyFill="1" applyBorder="1" applyAlignment="1">
      <alignment horizontal="center"/>
    </xf>
    <xf numFmtId="0" fontId="46" fillId="5" borderId="13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46" fillId="0" borderId="12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0" fillId="0" borderId="3" xfId="0" applyBorder="1"/>
    <xf numFmtId="0" fontId="0" fillId="0" borderId="1" xfId="0" applyBorder="1"/>
    <xf numFmtId="0" fontId="0" fillId="0" borderId="4" xfId="0" applyBorder="1"/>
    <xf numFmtId="0" fontId="0" fillId="0" borderId="1" xfId="0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43" fillId="0" borderId="8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0" fillId="47" borderId="32" xfId="0" applyFont="1" applyFill="1" applyBorder="1" applyAlignment="1">
      <alignment horizontal="center" vertical="center"/>
    </xf>
    <xf numFmtId="0" fontId="40" fillId="47" borderId="2" xfId="0" applyFont="1" applyFill="1" applyBorder="1" applyAlignment="1">
      <alignment horizontal="center" vertical="center"/>
    </xf>
    <xf numFmtId="0" fontId="40" fillId="47" borderId="84" xfId="0" applyFont="1" applyFill="1" applyBorder="1" applyAlignment="1">
      <alignment horizontal="center" vertical="center"/>
    </xf>
    <xf numFmtId="0" fontId="40" fillId="48" borderId="32" xfId="0" applyFont="1" applyFill="1" applyBorder="1" applyAlignment="1">
      <alignment horizontal="center" vertical="center"/>
    </xf>
    <xf numFmtId="0" fontId="40" fillId="48" borderId="2" xfId="0" applyFont="1" applyFill="1" applyBorder="1" applyAlignment="1">
      <alignment horizontal="center" vertical="center"/>
    </xf>
    <xf numFmtId="0" fontId="40" fillId="48" borderId="85" xfId="0" applyFont="1" applyFill="1" applyBorder="1" applyAlignment="1">
      <alignment horizontal="center" vertical="center"/>
    </xf>
    <xf numFmtId="0" fontId="40" fillId="35" borderId="32" xfId="0" applyFont="1" applyFill="1" applyBorder="1" applyAlignment="1">
      <alignment horizontal="center" vertical="center"/>
    </xf>
    <xf numFmtId="0" fontId="40" fillId="35" borderId="2" xfId="0" applyFont="1" applyFill="1" applyBorder="1" applyAlignment="1">
      <alignment horizontal="center" vertical="center"/>
    </xf>
    <xf numFmtId="0" fontId="40" fillId="35" borderId="84" xfId="0" applyFont="1" applyFill="1" applyBorder="1" applyAlignment="1">
      <alignment horizontal="center" vertical="center"/>
    </xf>
    <xf numFmtId="0" fontId="40" fillId="48" borderId="86" xfId="0" applyFont="1" applyFill="1" applyBorder="1" applyAlignment="1">
      <alignment horizontal="center" vertical="center"/>
    </xf>
    <xf numFmtId="0" fontId="40" fillId="48" borderId="84" xfId="0" applyFont="1" applyFill="1" applyBorder="1" applyAlignment="1">
      <alignment horizontal="center" vertical="center"/>
    </xf>
    <xf numFmtId="0" fontId="40" fillId="35" borderId="86" xfId="0" applyFont="1" applyFill="1" applyBorder="1" applyAlignment="1">
      <alignment horizontal="center" vertical="center"/>
    </xf>
    <xf numFmtId="0" fontId="40" fillId="49" borderId="32" xfId="0" applyFont="1" applyFill="1" applyBorder="1" applyAlignment="1">
      <alignment horizontal="center" vertical="center"/>
    </xf>
    <xf numFmtId="0" fontId="40" fillId="49" borderId="2" xfId="0" applyFont="1" applyFill="1" applyBorder="1" applyAlignment="1">
      <alignment horizontal="center" vertical="center"/>
    </xf>
    <xf numFmtId="0" fontId="40" fillId="49" borderId="84" xfId="0" applyFont="1" applyFill="1" applyBorder="1" applyAlignment="1">
      <alignment horizontal="center" vertical="center"/>
    </xf>
    <xf numFmtId="0" fontId="40" fillId="50" borderId="32" xfId="0" applyFont="1" applyFill="1" applyBorder="1" applyAlignment="1">
      <alignment horizontal="center" vertical="center"/>
    </xf>
    <xf numFmtId="0" fontId="40" fillId="50" borderId="2" xfId="0" applyFont="1" applyFill="1" applyBorder="1" applyAlignment="1">
      <alignment horizontal="center" vertical="center"/>
    </xf>
    <xf numFmtId="0" fontId="40" fillId="50" borderId="84" xfId="0" applyFont="1" applyFill="1" applyBorder="1" applyAlignment="1">
      <alignment horizontal="center" vertical="center"/>
    </xf>
    <xf numFmtId="0" fontId="40" fillId="50" borderId="36" xfId="0" applyFont="1" applyFill="1" applyBorder="1" applyAlignment="1">
      <alignment horizontal="center" vertical="center"/>
    </xf>
    <xf numFmtId="0" fontId="40" fillId="50" borderId="44" xfId="0" applyFont="1" applyFill="1" applyBorder="1" applyAlignment="1">
      <alignment horizontal="center" vertical="center"/>
    </xf>
    <xf numFmtId="0" fontId="40" fillId="50" borderId="46" xfId="0" applyFont="1" applyFill="1" applyBorder="1" applyAlignment="1">
      <alignment horizontal="center" vertical="center"/>
    </xf>
    <xf numFmtId="0" fontId="40" fillId="47" borderId="23" xfId="0" applyFont="1" applyFill="1" applyBorder="1" applyAlignment="1">
      <alignment horizontal="center" vertical="center"/>
    </xf>
    <xf numFmtId="0" fontId="40" fillId="47" borderId="43" xfId="0" applyFont="1" applyFill="1" applyBorder="1" applyAlignment="1">
      <alignment horizontal="center" vertical="center"/>
    </xf>
    <xf numFmtId="0" fontId="40" fillId="47" borderId="45" xfId="0" applyFont="1" applyFill="1" applyBorder="1" applyAlignment="1">
      <alignment horizontal="center" vertical="center"/>
    </xf>
    <xf numFmtId="0" fontId="40" fillId="48" borderId="23" xfId="0" applyFont="1" applyFill="1" applyBorder="1" applyAlignment="1">
      <alignment horizontal="center" vertical="center"/>
    </xf>
    <xf numFmtId="0" fontId="40" fillId="48" borderId="43" xfId="0" applyFont="1" applyFill="1" applyBorder="1" applyAlignment="1">
      <alignment horizontal="center" vertical="center"/>
    </xf>
    <xf numFmtId="0" fontId="40" fillId="48" borderId="45" xfId="0" applyFont="1" applyFill="1" applyBorder="1" applyAlignment="1">
      <alignment horizontal="center" vertical="center"/>
    </xf>
    <xf numFmtId="0" fontId="40" fillId="35" borderId="23" xfId="0" applyFont="1" applyFill="1" applyBorder="1" applyAlignment="1">
      <alignment horizontal="center" vertical="center"/>
    </xf>
    <xf numFmtId="0" fontId="40" fillId="35" borderId="43" xfId="0" applyFont="1" applyFill="1" applyBorder="1" applyAlignment="1">
      <alignment horizontal="center" vertical="center"/>
    </xf>
    <xf numFmtId="0" fontId="40" fillId="35" borderId="45" xfId="0" applyFont="1" applyFill="1" applyBorder="1" applyAlignment="1">
      <alignment horizontal="center" vertical="center"/>
    </xf>
    <xf numFmtId="0" fontId="40" fillId="49" borderId="23" xfId="0" applyFont="1" applyFill="1" applyBorder="1" applyAlignment="1">
      <alignment horizontal="center" vertical="center"/>
    </xf>
    <xf numFmtId="0" fontId="40" fillId="49" borderId="43" xfId="0" applyFont="1" applyFill="1" applyBorder="1" applyAlignment="1">
      <alignment horizontal="center" vertical="center"/>
    </xf>
    <xf numFmtId="0" fontId="40" fillId="49" borderId="45" xfId="0" applyFont="1" applyFill="1" applyBorder="1" applyAlignment="1">
      <alignment horizontal="center" vertical="center"/>
    </xf>
    <xf numFmtId="0" fontId="40" fillId="50" borderId="23" xfId="0" applyFont="1" applyFill="1" applyBorder="1" applyAlignment="1">
      <alignment horizontal="center" vertical="center"/>
    </xf>
    <xf numFmtId="0" fontId="40" fillId="50" borderId="43" xfId="0" applyFont="1" applyFill="1" applyBorder="1" applyAlignment="1">
      <alignment horizontal="center" vertical="center"/>
    </xf>
    <xf numFmtId="0" fontId="40" fillId="50" borderId="45" xfId="0" applyFont="1" applyFill="1" applyBorder="1" applyAlignment="1">
      <alignment horizontal="center" vertical="center"/>
    </xf>
    <xf numFmtId="0" fontId="43" fillId="35" borderId="23" xfId="0" applyFont="1" applyFill="1" applyBorder="1" applyAlignment="1">
      <alignment horizontal="center" vertical="center"/>
    </xf>
    <xf numFmtId="0" fontId="43" fillId="35" borderId="43" xfId="0" applyFont="1" applyFill="1" applyBorder="1" applyAlignment="1">
      <alignment horizontal="center" vertical="center"/>
    </xf>
    <xf numFmtId="0" fontId="43" fillId="35" borderId="45" xfId="0" applyFont="1" applyFill="1" applyBorder="1" applyAlignment="1">
      <alignment horizontal="center" vertical="center"/>
    </xf>
    <xf numFmtId="0" fontId="40" fillId="47" borderId="36" xfId="0" applyFont="1" applyFill="1" applyBorder="1" applyAlignment="1">
      <alignment horizontal="center" vertical="center"/>
    </xf>
    <xf numFmtId="0" fontId="40" fillId="47" borderId="44" xfId="0" applyFont="1" applyFill="1" applyBorder="1" applyAlignment="1">
      <alignment horizontal="center" vertical="center"/>
    </xf>
    <xf numFmtId="0" fontId="40" fillId="47" borderId="46" xfId="0" applyFont="1" applyFill="1" applyBorder="1" applyAlignment="1">
      <alignment horizontal="center" vertical="center"/>
    </xf>
    <xf numFmtId="0" fontId="40" fillId="48" borderId="36" xfId="0" applyFont="1" applyFill="1" applyBorder="1" applyAlignment="1">
      <alignment horizontal="center" vertical="center"/>
    </xf>
    <xf numFmtId="0" fontId="40" fillId="48" borderId="44" xfId="0" applyFont="1" applyFill="1" applyBorder="1" applyAlignment="1">
      <alignment horizontal="center" vertical="center"/>
    </xf>
    <xf numFmtId="0" fontId="40" fillId="48" borderId="46" xfId="0" applyFont="1" applyFill="1" applyBorder="1" applyAlignment="1">
      <alignment horizontal="center" vertical="center"/>
    </xf>
    <xf numFmtId="0" fontId="40" fillId="35" borderId="36" xfId="0" applyFont="1" applyFill="1" applyBorder="1" applyAlignment="1">
      <alignment horizontal="center" vertical="center"/>
    </xf>
    <xf numFmtId="0" fontId="40" fillId="35" borderId="44" xfId="0" applyFont="1" applyFill="1" applyBorder="1" applyAlignment="1">
      <alignment horizontal="center" vertical="center"/>
    </xf>
    <xf numFmtId="0" fontId="40" fillId="35" borderId="46" xfId="0" applyFont="1" applyFill="1" applyBorder="1" applyAlignment="1">
      <alignment horizontal="center" vertical="center"/>
    </xf>
    <xf numFmtId="0" fontId="40" fillId="49" borderId="36" xfId="0" applyFont="1" applyFill="1" applyBorder="1" applyAlignment="1">
      <alignment horizontal="center" vertical="center"/>
    </xf>
    <xf numFmtId="0" fontId="40" fillId="49" borderId="44" xfId="0" applyFont="1" applyFill="1" applyBorder="1" applyAlignment="1">
      <alignment horizontal="center" vertical="center"/>
    </xf>
    <xf numFmtId="0" fontId="40" fillId="49" borderId="46" xfId="0" applyFont="1" applyFill="1" applyBorder="1" applyAlignment="1">
      <alignment horizontal="center" vertical="center"/>
    </xf>
    <xf numFmtId="0" fontId="40" fillId="49" borderId="12" xfId="0" applyFont="1" applyFill="1" applyBorder="1" applyAlignment="1">
      <alignment horizontal="center" vertical="center"/>
    </xf>
    <xf numFmtId="0" fontId="40" fillId="49" borderId="3" xfId="0" applyFont="1" applyFill="1" applyBorder="1" applyAlignment="1">
      <alignment horizontal="center" vertical="center"/>
    </xf>
    <xf numFmtId="0" fontId="40" fillId="49" borderId="5" xfId="0" applyFont="1" applyFill="1" applyBorder="1" applyAlignment="1">
      <alignment horizontal="center" vertical="center"/>
    </xf>
    <xf numFmtId="0" fontId="40" fillId="49" borderId="14" xfId="0" applyFont="1" applyFill="1" applyBorder="1" applyAlignment="1">
      <alignment horizontal="center" vertical="center"/>
    </xf>
    <xf numFmtId="0" fontId="40" fillId="49" borderId="1" xfId="0" applyFont="1" applyFill="1" applyBorder="1" applyAlignment="1">
      <alignment horizontal="center" vertical="center"/>
    </xf>
    <xf numFmtId="0" fontId="40" fillId="49" borderId="6" xfId="0" applyFont="1" applyFill="1" applyBorder="1" applyAlignment="1">
      <alignment horizontal="center" vertical="center"/>
    </xf>
    <xf numFmtId="0" fontId="40" fillId="50" borderId="12" xfId="0" applyFont="1" applyFill="1" applyBorder="1" applyAlignment="1">
      <alignment horizontal="center" vertical="center"/>
    </xf>
    <xf numFmtId="0" fontId="40" fillId="50" borderId="3" xfId="0" applyFont="1" applyFill="1" applyBorder="1" applyAlignment="1">
      <alignment horizontal="center" vertical="center"/>
    </xf>
    <xf numFmtId="0" fontId="40" fillId="50" borderId="5" xfId="0" applyFont="1" applyFill="1" applyBorder="1" applyAlignment="1">
      <alignment horizontal="center" vertical="center"/>
    </xf>
    <xf numFmtId="0" fontId="40" fillId="50" borderId="14" xfId="0" applyFont="1" applyFill="1" applyBorder="1" applyAlignment="1">
      <alignment horizontal="center" vertical="center"/>
    </xf>
    <xf numFmtId="0" fontId="40" fillId="50" borderId="1" xfId="0" applyFont="1" applyFill="1" applyBorder="1" applyAlignment="1">
      <alignment horizontal="center" vertical="center"/>
    </xf>
    <xf numFmtId="0" fontId="40" fillId="50" borderId="6" xfId="0" applyFont="1" applyFill="1" applyBorder="1" applyAlignment="1">
      <alignment horizontal="center" vertical="center"/>
    </xf>
    <xf numFmtId="0" fontId="40" fillId="35" borderId="54" xfId="0" applyFont="1" applyFill="1" applyBorder="1" applyAlignment="1">
      <alignment horizontal="center" vertical="center"/>
    </xf>
    <xf numFmtId="0" fontId="40" fillId="35" borderId="3" xfId="0" applyFont="1" applyFill="1" applyBorder="1" applyAlignment="1">
      <alignment horizontal="center" vertical="center"/>
    </xf>
    <xf numFmtId="0" fontId="40" fillId="35" borderId="5" xfId="0" applyFont="1" applyFill="1" applyBorder="1" applyAlignment="1">
      <alignment horizontal="center" vertical="center"/>
    </xf>
    <xf numFmtId="0" fontId="40" fillId="35" borderId="42" xfId="0" applyFont="1" applyFill="1" applyBorder="1" applyAlignment="1">
      <alignment horizontal="center" vertical="center"/>
    </xf>
    <xf numFmtId="0" fontId="40" fillId="35" borderId="1" xfId="0" applyFont="1" applyFill="1" applyBorder="1" applyAlignment="1">
      <alignment horizontal="center" vertical="center"/>
    </xf>
    <xf numFmtId="0" fontId="40" fillId="35" borderId="6" xfId="0" applyFont="1" applyFill="1" applyBorder="1" applyAlignment="1">
      <alignment horizontal="center" vertical="center"/>
    </xf>
    <xf numFmtId="0" fontId="40" fillId="48" borderId="54" xfId="0" applyFont="1" applyFill="1" applyBorder="1" applyAlignment="1">
      <alignment horizontal="center" vertical="center"/>
    </xf>
    <xf numFmtId="0" fontId="40" fillId="48" borderId="3" xfId="0" applyFont="1" applyFill="1" applyBorder="1" applyAlignment="1">
      <alignment horizontal="center" vertical="center"/>
    </xf>
    <xf numFmtId="0" fontId="40" fillId="48" borderId="5" xfId="0" applyFont="1" applyFill="1" applyBorder="1" applyAlignment="1">
      <alignment horizontal="center" vertical="center"/>
    </xf>
    <xf numFmtId="0" fontId="40" fillId="48" borderId="42" xfId="0" applyFont="1" applyFill="1" applyBorder="1" applyAlignment="1">
      <alignment horizontal="center" vertical="center"/>
    </xf>
    <xf numFmtId="0" fontId="40" fillId="48" borderId="1" xfId="0" applyFont="1" applyFill="1" applyBorder="1" applyAlignment="1">
      <alignment horizontal="center" vertical="center"/>
    </xf>
    <xf numFmtId="0" fontId="40" fillId="48" borderId="6" xfId="0" applyFont="1" applyFill="1" applyBorder="1" applyAlignment="1">
      <alignment horizontal="center" vertical="center"/>
    </xf>
    <xf numFmtId="0" fontId="43" fillId="48" borderId="23" xfId="0" applyFont="1" applyFill="1" applyBorder="1" applyAlignment="1">
      <alignment horizontal="center" vertical="center"/>
    </xf>
    <xf numFmtId="0" fontId="43" fillId="48" borderId="43" xfId="0" applyFont="1" applyFill="1" applyBorder="1" applyAlignment="1">
      <alignment horizontal="center" vertical="center"/>
    </xf>
    <xf numFmtId="0" fontId="43" fillId="48" borderId="45" xfId="0" applyFont="1" applyFill="1" applyBorder="1" applyAlignment="1">
      <alignment horizontal="center" vertical="center"/>
    </xf>
    <xf numFmtId="0" fontId="40" fillId="35" borderId="12" xfId="0" applyFont="1" applyFill="1" applyBorder="1" applyAlignment="1">
      <alignment horizontal="center" vertical="center"/>
    </xf>
    <xf numFmtId="0" fontId="40" fillId="35" borderId="14" xfId="0" applyFont="1" applyFill="1" applyBorder="1" applyAlignment="1">
      <alignment horizontal="center" vertical="center"/>
    </xf>
    <xf numFmtId="0" fontId="23" fillId="15" borderId="14" xfId="0" applyFont="1" applyFill="1" applyBorder="1" applyAlignment="1">
      <alignment horizontal="center" vertical="center"/>
    </xf>
    <xf numFmtId="0" fontId="23" fillId="15" borderId="77" xfId="0" applyFont="1" applyFill="1" applyBorder="1" applyAlignment="1">
      <alignment horizontal="center" vertical="center"/>
    </xf>
    <xf numFmtId="0" fontId="40" fillId="48" borderId="12" xfId="0" applyFont="1" applyFill="1" applyBorder="1" applyAlignment="1">
      <alignment horizontal="center" vertical="center"/>
    </xf>
    <xf numFmtId="0" fontId="40" fillId="48" borderId="82" xfId="0" applyFont="1" applyFill="1" applyBorder="1" applyAlignment="1">
      <alignment horizontal="center" vertical="center"/>
    </xf>
    <xf numFmtId="0" fontId="40" fillId="48" borderId="14" xfId="0" applyFont="1" applyFill="1" applyBorder="1" applyAlignment="1">
      <alignment horizontal="center" vertical="center"/>
    </xf>
    <xf numFmtId="0" fontId="40" fillId="48" borderId="77" xfId="0" applyFont="1" applyFill="1" applyBorder="1" applyAlignment="1">
      <alignment horizontal="center" vertical="center"/>
    </xf>
    <xf numFmtId="0" fontId="40" fillId="47" borderId="12" xfId="0" applyFont="1" applyFill="1" applyBorder="1" applyAlignment="1">
      <alignment horizontal="center" vertical="center"/>
    </xf>
    <xf numFmtId="0" fontId="40" fillId="47" borderId="3" xfId="0" applyFont="1" applyFill="1" applyBorder="1" applyAlignment="1">
      <alignment horizontal="center" vertical="center"/>
    </xf>
    <xf numFmtId="0" fontId="40" fillId="47" borderId="5" xfId="0" applyFont="1" applyFill="1" applyBorder="1" applyAlignment="1">
      <alignment horizontal="center" vertical="center"/>
    </xf>
    <xf numFmtId="0" fontId="40" fillId="47" borderId="14" xfId="0" applyFont="1" applyFill="1" applyBorder="1" applyAlignment="1">
      <alignment horizontal="center" vertical="center"/>
    </xf>
    <xf numFmtId="0" fontId="40" fillId="47" borderId="1" xfId="0" applyFont="1" applyFill="1" applyBorder="1" applyAlignment="1">
      <alignment horizontal="center" vertical="center"/>
    </xf>
    <xf numFmtId="0" fontId="40" fillId="47" borderId="6" xfId="0" applyFont="1" applyFill="1" applyBorder="1" applyAlignment="1">
      <alignment horizontal="center" vertical="center"/>
    </xf>
    <xf numFmtId="0" fontId="43" fillId="14" borderId="8" xfId="0" applyFont="1" applyFill="1" applyBorder="1" applyAlignment="1">
      <alignment horizontal="center" vertical="center"/>
    </xf>
    <xf numFmtId="0" fontId="43" fillId="14" borderId="10" xfId="0" applyFont="1" applyFill="1" applyBorder="1" applyAlignment="1">
      <alignment horizontal="center" vertical="center"/>
    </xf>
    <xf numFmtId="0" fontId="43" fillId="14" borderId="11" xfId="0" applyFont="1" applyFill="1" applyBorder="1" applyAlignment="1">
      <alignment horizontal="center" vertical="center"/>
    </xf>
    <xf numFmtId="0" fontId="43" fillId="24" borderId="8" xfId="0" applyFont="1" applyFill="1" applyBorder="1" applyAlignment="1">
      <alignment horizontal="center" vertical="center"/>
    </xf>
    <xf numFmtId="0" fontId="43" fillId="24" borderId="9" xfId="0" applyFont="1" applyFill="1" applyBorder="1" applyAlignment="1">
      <alignment horizontal="center" vertical="center"/>
    </xf>
    <xf numFmtId="0" fontId="43" fillId="24" borderId="10" xfId="0" applyFont="1" applyFill="1" applyBorder="1" applyAlignment="1">
      <alignment horizontal="center" vertical="center"/>
    </xf>
    <xf numFmtId="0" fontId="43" fillId="24" borderId="29" xfId="0" applyFont="1" applyFill="1" applyBorder="1" applyAlignment="1">
      <alignment horizontal="center" vertical="center"/>
    </xf>
    <xf numFmtId="0" fontId="43" fillId="24" borderId="11" xfId="0" applyFont="1" applyFill="1" applyBorder="1" applyAlignment="1">
      <alignment horizontal="center" vertical="center"/>
    </xf>
    <xf numFmtId="0" fontId="43" fillId="24" borderId="27" xfId="0" applyFont="1" applyFill="1" applyBorder="1" applyAlignment="1">
      <alignment horizontal="center" vertical="center"/>
    </xf>
    <xf numFmtId="0" fontId="43" fillId="22" borderId="33" xfId="0" applyFont="1" applyFill="1" applyBorder="1" applyAlignment="1">
      <alignment horizontal="center" vertical="center" wrapText="1"/>
    </xf>
    <xf numFmtId="0" fontId="43" fillId="22" borderId="9" xfId="0" applyFont="1" applyFill="1" applyBorder="1" applyAlignment="1">
      <alignment horizontal="center" vertical="center" wrapText="1"/>
    </xf>
    <xf numFmtId="0" fontId="43" fillId="22" borderId="0" xfId="0" applyFont="1" applyFill="1" applyAlignment="1">
      <alignment horizontal="center" vertical="center" wrapText="1"/>
    </xf>
    <xf numFmtId="0" fontId="43" fillId="22" borderId="29" xfId="0" applyFont="1" applyFill="1" applyBorder="1" applyAlignment="1">
      <alignment horizontal="center" vertical="center" wrapText="1"/>
    </xf>
    <xf numFmtId="0" fontId="43" fillId="22" borderId="34" xfId="0" applyFont="1" applyFill="1" applyBorder="1" applyAlignment="1">
      <alignment horizontal="center" vertical="center" wrapText="1"/>
    </xf>
    <xf numFmtId="0" fontId="43" fillId="22" borderId="27" xfId="0" applyFont="1" applyFill="1" applyBorder="1" applyAlignment="1">
      <alignment horizontal="center" vertical="center" wrapText="1"/>
    </xf>
    <xf numFmtId="0" fontId="43" fillId="29" borderId="33" xfId="0" applyFont="1" applyFill="1" applyBorder="1" applyAlignment="1">
      <alignment horizontal="center" vertical="center" wrapText="1"/>
    </xf>
    <xf numFmtId="0" fontId="43" fillId="29" borderId="9" xfId="0" applyFont="1" applyFill="1" applyBorder="1" applyAlignment="1">
      <alignment horizontal="center" vertical="center" wrapText="1"/>
    </xf>
    <xf numFmtId="0" fontId="43" fillId="29" borderId="0" xfId="0" applyFont="1" applyFill="1" applyAlignment="1">
      <alignment horizontal="center" vertical="center" wrapText="1"/>
    </xf>
    <xf numFmtId="0" fontId="43" fillId="29" borderId="29" xfId="0" applyFont="1" applyFill="1" applyBorder="1" applyAlignment="1">
      <alignment horizontal="center" vertical="center" wrapText="1"/>
    </xf>
    <xf numFmtId="0" fontId="43" fillId="29" borderId="34" xfId="0" applyFont="1" applyFill="1" applyBorder="1" applyAlignment="1">
      <alignment horizontal="center" vertical="center" wrapText="1"/>
    </xf>
    <xf numFmtId="0" fontId="43" fillId="29" borderId="27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3" fillId="21" borderId="20" xfId="0" applyFont="1" applyFill="1" applyBorder="1" applyAlignment="1">
      <alignment horizontal="center" vertical="center" wrapText="1"/>
    </xf>
    <xf numFmtId="0" fontId="43" fillId="21" borderId="21" xfId="0" applyFont="1" applyFill="1" applyBorder="1" applyAlignment="1">
      <alignment horizontal="center" vertical="center" wrapText="1"/>
    </xf>
    <xf numFmtId="0" fontId="43" fillId="21" borderId="22" xfId="0" applyFont="1" applyFill="1" applyBorder="1" applyAlignment="1">
      <alignment horizontal="center" vertical="center" wrapText="1"/>
    </xf>
    <xf numFmtId="0" fontId="43" fillId="21" borderId="8" xfId="0" applyFont="1" applyFill="1" applyBorder="1" applyAlignment="1">
      <alignment horizontal="center" vertical="center"/>
    </xf>
    <xf numFmtId="0" fontId="43" fillId="21" borderId="9" xfId="0" applyFont="1" applyFill="1" applyBorder="1" applyAlignment="1">
      <alignment horizontal="center" vertical="center"/>
    </xf>
    <xf numFmtId="0" fontId="43" fillId="21" borderId="10" xfId="0" applyFont="1" applyFill="1" applyBorder="1" applyAlignment="1">
      <alignment horizontal="center" vertical="center"/>
    </xf>
    <xf numFmtId="0" fontId="43" fillId="21" borderId="29" xfId="0" applyFont="1" applyFill="1" applyBorder="1" applyAlignment="1">
      <alignment horizontal="center" vertical="center"/>
    </xf>
    <xf numFmtId="0" fontId="43" fillId="21" borderId="11" xfId="0" applyFont="1" applyFill="1" applyBorder="1" applyAlignment="1">
      <alignment horizontal="center" vertical="center"/>
    </xf>
    <xf numFmtId="0" fontId="43" fillId="21" borderId="27" xfId="0" applyFont="1" applyFill="1" applyBorder="1" applyAlignment="1">
      <alignment horizontal="center" vertical="center"/>
    </xf>
    <xf numFmtId="0" fontId="23" fillId="21" borderId="8" xfId="0" applyFont="1" applyFill="1" applyBorder="1" applyAlignment="1">
      <alignment horizontal="center" vertical="center"/>
    </xf>
    <xf numFmtId="0" fontId="23" fillId="21" borderId="10" xfId="0" applyFont="1" applyFill="1" applyBorder="1" applyAlignment="1">
      <alignment horizontal="center" vertical="center"/>
    </xf>
    <xf numFmtId="0" fontId="23" fillId="21" borderId="11" xfId="0" applyFont="1" applyFill="1" applyBorder="1" applyAlignment="1">
      <alignment horizontal="center" vertical="center"/>
    </xf>
    <xf numFmtId="0" fontId="43" fillId="7" borderId="8" xfId="0" applyFont="1" applyFill="1" applyBorder="1" applyAlignment="1">
      <alignment horizontal="center" vertical="center"/>
    </xf>
    <xf numFmtId="0" fontId="43" fillId="7" borderId="9" xfId="0" applyFont="1" applyFill="1" applyBorder="1" applyAlignment="1">
      <alignment horizontal="center" vertical="center"/>
    </xf>
    <xf numFmtId="0" fontId="43" fillId="7" borderId="10" xfId="0" applyFont="1" applyFill="1" applyBorder="1" applyAlignment="1">
      <alignment horizontal="center" vertical="center"/>
    </xf>
    <xf numFmtId="0" fontId="43" fillId="7" borderId="29" xfId="0" applyFont="1" applyFill="1" applyBorder="1" applyAlignment="1">
      <alignment horizontal="center" vertical="center"/>
    </xf>
    <xf numFmtId="0" fontId="23" fillId="24" borderId="21" xfId="0" applyFont="1" applyFill="1" applyBorder="1" applyAlignment="1">
      <alignment horizontal="center" vertical="center"/>
    </xf>
    <xf numFmtId="0" fontId="23" fillId="24" borderId="22" xfId="0" applyFont="1" applyFill="1" applyBorder="1" applyAlignment="1">
      <alignment horizontal="center" vertical="center"/>
    </xf>
    <xf numFmtId="0" fontId="43" fillId="7" borderId="11" xfId="0" applyFont="1" applyFill="1" applyBorder="1" applyAlignment="1">
      <alignment horizontal="center" vertical="center"/>
    </xf>
    <xf numFmtId="0" fontId="43" fillId="7" borderId="27" xfId="0" applyFont="1" applyFill="1" applyBorder="1" applyAlignment="1">
      <alignment horizontal="center" vertical="center"/>
    </xf>
    <xf numFmtId="0" fontId="43" fillId="24" borderId="8" xfId="0" applyFont="1" applyFill="1" applyBorder="1" applyAlignment="1">
      <alignment horizontal="center" vertical="center" wrapText="1"/>
    </xf>
    <xf numFmtId="0" fontId="43" fillId="24" borderId="9" xfId="0" applyFont="1" applyFill="1" applyBorder="1" applyAlignment="1">
      <alignment horizontal="center" vertical="center" wrapText="1"/>
    </xf>
    <xf numFmtId="0" fontId="43" fillId="24" borderId="10" xfId="0" applyFont="1" applyFill="1" applyBorder="1" applyAlignment="1">
      <alignment horizontal="center" vertical="center" wrapText="1"/>
    </xf>
    <xf numFmtId="0" fontId="43" fillId="24" borderId="29" xfId="0" applyFont="1" applyFill="1" applyBorder="1" applyAlignment="1">
      <alignment horizontal="center" vertical="center" wrapText="1"/>
    </xf>
    <xf numFmtId="0" fontId="43" fillId="24" borderId="11" xfId="0" applyFont="1" applyFill="1" applyBorder="1" applyAlignment="1">
      <alignment horizontal="center" vertical="center" wrapText="1"/>
    </xf>
    <xf numFmtId="0" fontId="43" fillId="24" borderId="27" xfId="0" applyFont="1" applyFill="1" applyBorder="1" applyAlignment="1">
      <alignment horizontal="center" vertical="center" wrapText="1"/>
    </xf>
    <xf numFmtId="0" fontId="23" fillId="7" borderId="20" xfId="0" applyFont="1" applyFill="1" applyBorder="1" applyAlignment="1">
      <alignment horizontal="center" vertical="center"/>
    </xf>
    <xf numFmtId="0" fontId="23" fillId="7" borderId="21" xfId="0" applyFont="1" applyFill="1" applyBorder="1" applyAlignment="1">
      <alignment horizontal="center" vertical="center"/>
    </xf>
    <xf numFmtId="0" fontId="23" fillId="24" borderId="20" xfId="0" applyFont="1" applyFill="1" applyBorder="1" applyAlignment="1">
      <alignment horizontal="center" vertical="center"/>
    </xf>
    <xf numFmtId="0" fontId="23" fillId="7" borderId="22" xfId="0" applyFont="1" applyFill="1" applyBorder="1" applyAlignment="1">
      <alignment horizontal="center" vertical="center"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81" xfId="0" applyFont="1" applyBorder="1" applyAlignment="1">
      <alignment horizontal="center"/>
    </xf>
    <xf numFmtId="0" fontId="18" fillId="17" borderId="12" xfId="0" applyFont="1" applyFill="1" applyBorder="1" applyAlignment="1">
      <alignment horizontal="center"/>
    </xf>
    <xf numFmtId="0" fontId="18" fillId="17" borderId="13" xfId="0" applyFont="1" applyFill="1" applyBorder="1" applyAlignment="1">
      <alignment horizontal="center"/>
    </xf>
    <xf numFmtId="0" fontId="18" fillId="17" borderId="3" xfId="0" applyFont="1" applyFill="1" applyBorder="1" applyAlignment="1">
      <alignment horizontal="center"/>
    </xf>
    <xf numFmtId="0" fontId="18" fillId="17" borderId="4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3" fillId="15" borderId="20" xfId="0" applyFont="1" applyFill="1" applyBorder="1" applyAlignment="1">
      <alignment horizontal="center" vertical="center"/>
    </xf>
    <xf numFmtId="0" fontId="23" fillId="15" borderId="21" xfId="0" applyFont="1" applyFill="1" applyBorder="1" applyAlignment="1">
      <alignment horizontal="center" vertical="center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0" fillId="51" borderId="20" xfId="0" applyFont="1" applyFill="1" applyBorder="1" applyAlignment="1">
      <alignment horizontal="center" vertical="center"/>
    </xf>
    <xf numFmtId="0" fontId="40" fillId="51" borderId="21" xfId="0" applyFont="1" applyFill="1" applyBorder="1" applyAlignment="1">
      <alignment horizontal="center" vertical="center"/>
    </xf>
    <xf numFmtId="0" fontId="40" fillId="51" borderId="22" xfId="0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3" fillId="15" borderId="9" xfId="0" applyFont="1" applyFill="1" applyBorder="1" applyAlignment="1">
      <alignment horizontal="center" vertical="center"/>
    </xf>
    <xf numFmtId="0" fontId="23" fillId="15" borderId="29" xfId="0" applyFont="1" applyFill="1" applyBorder="1" applyAlignment="1">
      <alignment horizontal="center" vertical="center"/>
    </xf>
    <xf numFmtId="0" fontId="23" fillId="16" borderId="8" xfId="0" applyFont="1" applyFill="1" applyBorder="1" applyAlignment="1">
      <alignment horizontal="center" vertical="center"/>
    </xf>
    <xf numFmtId="0" fontId="23" fillId="16" borderId="33" xfId="0" applyFont="1" applyFill="1" applyBorder="1" applyAlignment="1">
      <alignment horizontal="center" vertical="center"/>
    </xf>
    <xf numFmtId="0" fontId="23" fillId="16" borderId="9" xfId="0" applyFont="1" applyFill="1" applyBorder="1" applyAlignment="1">
      <alignment horizontal="center" vertical="center"/>
    </xf>
    <xf numFmtId="0" fontId="23" fillId="16" borderId="10" xfId="0" applyFont="1" applyFill="1" applyBorder="1" applyAlignment="1">
      <alignment horizontal="center" vertical="center"/>
    </xf>
    <xf numFmtId="0" fontId="23" fillId="16" borderId="0" xfId="0" applyFont="1" applyFill="1" applyAlignment="1">
      <alignment horizontal="center" vertical="center"/>
    </xf>
    <xf numFmtId="0" fontId="23" fillId="16" borderId="29" xfId="0" applyFont="1" applyFill="1" applyBorder="1" applyAlignment="1">
      <alignment horizontal="center" vertical="center"/>
    </xf>
    <xf numFmtId="0" fontId="23" fillId="16" borderId="11" xfId="0" applyFont="1" applyFill="1" applyBorder="1" applyAlignment="1">
      <alignment horizontal="center" vertical="center"/>
    </xf>
    <xf numFmtId="0" fontId="23" fillId="16" borderId="34" xfId="0" applyFont="1" applyFill="1" applyBorder="1" applyAlignment="1">
      <alignment horizontal="center" vertical="center"/>
    </xf>
    <xf numFmtId="0" fontId="23" fillId="16" borderId="27" xfId="0" applyFont="1" applyFill="1" applyBorder="1" applyAlignment="1">
      <alignment horizontal="center" vertical="center"/>
    </xf>
    <xf numFmtId="0" fontId="23" fillId="15" borderId="35" xfId="0" applyFont="1" applyFill="1" applyBorder="1" applyAlignment="1">
      <alignment horizontal="center" vertical="center"/>
    </xf>
    <xf numFmtId="0" fontId="23" fillId="15" borderId="47" xfId="0" applyFont="1" applyFill="1" applyBorder="1" applyAlignment="1">
      <alignment horizontal="center" vertical="center"/>
    </xf>
    <xf numFmtId="0" fontId="23" fillId="15" borderId="23" xfId="0" applyFont="1" applyFill="1" applyBorder="1" applyAlignment="1">
      <alignment horizontal="center" vertical="center"/>
    </xf>
    <xf numFmtId="0" fontId="23" fillId="15" borderId="43" xfId="0" applyFont="1" applyFill="1" applyBorder="1" applyAlignment="1">
      <alignment horizontal="center" vertical="center"/>
    </xf>
    <xf numFmtId="0" fontId="23" fillId="15" borderId="36" xfId="0" applyFont="1" applyFill="1" applyBorder="1" applyAlignment="1">
      <alignment horizontal="center" vertical="center"/>
    </xf>
    <xf numFmtId="0" fontId="23" fillId="15" borderId="44" xfId="0" applyFont="1" applyFill="1" applyBorder="1" applyAlignment="1">
      <alignment horizontal="center" vertical="center"/>
    </xf>
    <xf numFmtId="0" fontId="23" fillId="15" borderId="80" xfId="0" applyFont="1" applyFill="1" applyBorder="1" applyAlignment="1">
      <alignment horizontal="center" vertical="center"/>
    </xf>
    <xf numFmtId="0" fontId="23" fillId="15" borderId="79" xfId="0" applyFont="1" applyFill="1" applyBorder="1" applyAlignment="1">
      <alignment horizontal="center" vertical="center"/>
    </xf>
    <xf numFmtId="0" fontId="48" fillId="15" borderId="35" xfId="0" applyFont="1" applyFill="1" applyBorder="1" applyAlignment="1">
      <alignment horizontal="center" vertical="center"/>
    </xf>
    <xf numFmtId="0" fontId="48" fillId="15" borderId="55" xfId="0" applyFont="1" applyFill="1" applyBorder="1" applyAlignment="1">
      <alignment horizontal="center" vertical="center"/>
    </xf>
    <xf numFmtId="0" fontId="50" fillId="51" borderId="20" xfId="0" applyFont="1" applyFill="1" applyBorder="1" applyAlignment="1">
      <alignment horizontal="center" vertical="center"/>
    </xf>
    <xf numFmtId="0" fontId="50" fillId="51" borderId="21" xfId="0" applyFont="1" applyFill="1" applyBorder="1" applyAlignment="1">
      <alignment horizontal="center" vertical="center"/>
    </xf>
    <xf numFmtId="0" fontId="50" fillId="51" borderId="22" xfId="0" applyFont="1" applyFill="1" applyBorder="1" applyAlignment="1">
      <alignment horizontal="center" vertical="center"/>
    </xf>
    <xf numFmtId="0" fontId="48" fillId="15" borderId="36" xfId="0" applyFont="1" applyFill="1" applyBorder="1" applyAlignment="1">
      <alignment horizontal="center" vertical="center"/>
    </xf>
    <xf numFmtId="0" fontId="48" fillId="15" borderId="46" xfId="0" applyFont="1" applyFill="1" applyBorder="1" applyAlignment="1">
      <alignment horizontal="center" vertical="center"/>
    </xf>
    <xf numFmtId="0" fontId="48" fillId="15" borderId="20" xfId="0" applyFont="1" applyFill="1" applyBorder="1" applyAlignment="1">
      <alignment horizontal="center" vertical="center"/>
    </xf>
    <xf numFmtId="0" fontId="48" fillId="15" borderId="22" xfId="0" applyFont="1" applyFill="1" applyBorder="1" applyAlignment="1">
      <alignment horizontal="center" vertical="center"/>
    </xf>
    <xf numFmtId="0" fontId="48" fillId="16" borderId="8" xfId="0" applyFont="1" applyFill="1" applyBorder="1" applyAlignment="1">
      <alignment horizontal="center" vertical="center"/>
    </xf>
    <xf numFmtId="0" fontId="48" fillId="16" borderId="33" xfId="0" applyFont="1" applyFill="1" applyBorder="1" applyAlignment="1">
      <alignment horizontal="center" vertical="center"/>
    </xf>
    <xf numFmtId="0" fontId="48" fillId="16" borderId="9" xfId="0" applyFont="1" applyFill="1" applyBorder="1" applyAlignment="1">
      <alignment horizontal="center" vertical="center"/>
    </xf>
    <xf numFmtId="0" fontId="48" fillId="16" borderId="10" xfId="0" applyFont="1" applyFill="1" applyBorder="1" applyAlignment="1">
      <alignment horizontal="center" vertical="center"/>
    </xf>
    <xf numFmtId="0" fontId="48" fillId="16" borderId="0" xfId="0" applyFont="1" applyFill="1" applyAlignment="1">
      <alignment horizontal="center" vertical="center"/>
    </xf>
    <xf numFmtId="0" fontId="48" fillId="16" borderId="29" xfId="0" applyFont="1" applyFill="1" applyBorder="1" applyAlignment="1">
      <alignment horizontal="center" vertical="center"/>
    </xf>
    <xf numFmtId="0" fontId="48" fillId="16" borderId="11" xfId="0" applyFont="1" applyFill="1" applyBorder="1" applyAlignment="1">
      <alignment horizontal="center" vertical="center"/>
    </xf>
    <xf numFmtId="0" fontId="48" fillId="16" borderId="34" xfId="0" applyFont="1" applyFill="1" applyBorder="1" applyAlignment="1">
      <alignment horizontal="center" vertical="center"/>
    </xf>
    <xf numFmtId="0" fontId="48" fillId="16" borderId="27" xfId="0" applyFont="1" applyFill="1" applyBorder="1" applyAlignment="1">
      <alignment horizontal="center" vertical="center"/>
    </xf>
    <xf numFmtId="0" fontId="49" fillId="14" borderId="20" xfId="0" applyFont="1" applyFill="1" applyBorder="1" applyAlignment="1">
      <alignment horizontal="center" vertical="center" wrapText="1"/>
    </xf>
    <xf numFmtId="0" fontId="49" fillId="14" borderId="21" xfId="0" applyFont="1" applyFill="1" applyBorder="1" applyAlignment="1">
      <alignment horizontal="center" vertical="center" wrapText="1"/>
    </xf>
    <xf numFmtId="0" fontId="49" fillId="14" borderId="22" xfId="0" applyFont="1" applyFill="1" applyBorder="1" applyAlignment="1">
      <alignment horizontal="center" vertical="center" wrapText="1"/>
    </xf>
    <xf numFmtId="0" fontId="48" fillId="7" borderId="20" xfId="0" applyFont="1" applyFill="1" applyBorder="1" applyAlignment="1">
      <alignment horizontal="center" vertical="center"/>
    </xf>
    <xf numFmtId="0" fontId="48" fillId="7" borderId="21" xfId="0" applyFont="1" applyFill="1" applyBorder="1" applyAlignment="1">
      <alignment horizontal="center" vertical="center"/>
    </xf>
    <xf numFmtId="0" fontId="48" fillId="24" borderId="20" xfId="0" applyFont="1" applyFill="1" applyBorder="1" applyAlignment="1">
      <alignment horizontal="center" vertical="center"/>
    </xf>
    <xf numFmtId="0" fontId="48" fillId="24" borderId="21" xfId="0" applyFont="1" applyFill="1" applyBorder="1" applyAlignment="1">
      <alignment horizontal="center" vertical="center"/>
    </xf>
    <xf numFmtId="0" fontId="48" fillId="24" borderId="22" xfId="0" applyFont="1" applyFill="1" applyBorder="1" applyAlignment="1">
      <alignment horizontal="center" vertical="center"/>
    </xf>
    <xf numFmtId="0" fontId="49" fillId="24" borderId="8" xfId="0" applyFont="1" applyFill="1" applyBorder="1" applyAlignment="1">
      <alignment horizontal="center" vertical="center" wrapText="1"/>
    </xf>
    <xf numFmtId="0" fontId="49" fillId="24" borderId="9" xfId="0" applyFont="1" applyFill="1" applyBorder="1" applyAlignment="1">
      <alignment horizontal="center" vertical="center" wrapText="1"/>
    </xf>
    <xf numFmtId="0" fontId="49" fillId="24" borderId="10" xfId="0" applyFont="1" applyFill="1" applyBorder="1" applyAlignment="1">
      <alignment horizontal="center" vertical="center" wrapText="1"/>
    </xf>
    <xf numFmtId="0" fontId="49" fillId="24" borderId="29" xfId="0" applyFont="1" applyFill="1" applyBorder="1" applyAlignment="1">
      <alignment horizontal="center" vertical="center" wrapText="1"/>
    </xf>
    <xf numFmtId="0" fontId="49" fillId="24" borderId="11" xfId="0" applyFont="1" applyFill="1" applyBorder="1" applyAlignment="1">
      <alignment horizontal="center" vertical="center" wrapText="1"/>
    </xf>
    <xf numFmtId="0" fontId="49" fillId="24" borderId="27" xfId="0" applyFont="1" applyFill="1" applyBorder="1" applyAlignment="1">
      <alignment horizontal="center" vertical="center" wrapText="1"/>
    </xf>
    <xf numFmtId="0" fontId="49" fillId="7" borderId="8" xfId="0" applyFont="1" applyFill="1" applyBorder="1" applyAlignment="1">
      <alignment horizontal="center" vertical="center"/>
    </xf>
    <xf numFmtId="0" fontId="49" fillId="7" borderId="9" xfId="0" applyFont="1" applyFill="1" applyBorder="1" applyAlignment="1">
      <alignment horizontal="center" vertical="center"/>
    </xf>
    <xf numFmtId="0" fontId="49" fillId="7" borderId="10" xfId="0" applyFont="1" applyFill="1" applyBorder="1" applyAlignment="1">
      <alignment horizontal="center" vertical="center"/>
    </xf>
    <xf numFmtId="0" fontId="49" fillId="7" borderId="29" xfId="0" applyFont="1" applyFill="1" applyBorder="1" applyAlignment="1">
      <alignment horizontal="center" vertical="center"/>
    </xf>
    <xf numFmtId="0" fontId="48" fillId="15" borderId="23" xfId="0" applyFont="1" applyFill="1" applyBorder="1" applyAlignment="1">
      <alignment horizontal="center" vertical="center"/>
    </xf>
    <xf numFmtId="0" fontId="48" fillId="15" borderId="45" xfId="0" applyFont="1" applyFill="1" applyBorder="1" applyAlignment="1">
      <alignment horizontal="center" vertical="center"/>
    </xf>
    <xf numFmtId="0" fontId="48" fillId="0" borderId="20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64" xfId="0" applyFont="1" applyBorder="1" applyAlignment="1">
      <alignment horizontal="center"/>
    </xf>
    <xf numFmtId="0" fontId="49" fillId="24" borderId="10" xfId="0" applyFont="1" applyFill="1" applyBorder="1" applyAlignment="1">
      <alignment horizontal="center" vertical="center"/>
    </xf>
    <xf numFmtId="0" fontId="49" fillId="24" borderId="29" xfId="0" applyFont="1" applyFill="1" applyBorder="1" applyAlignment="1">
      <alignment horizontal="center" vertical="center"/>
    </xf>
    <xf numFmtId="0" fontId="49" fillId="24" borderId="11" xfId="0" applyFont="1" applyFill="1" applyBorder="1" applyAlignment="1">
      <alignment horizontal="center" vertical="center"/>
    </xf>
    <xf numFmtId="0" fontId="49" fillId="24" borderId="27" xfId="0" applyFont="1" applyFill="1" applyBorder="1" applyAlignment="1">
      <alignment horizontal="center" vertical="center"/>
    </xf>
    <xf numFmtId="0" fontId="48" fillId="7" borderId="22" xfId="0" applyFont="1" applyFill="1" applyBorder="1" applyAlignment="1">
      <alignment horizontal="center" vertical="center"/>
    </xf>
    <xf numFmtId="0" fontId="49" fillId="7" borderId="11" xfId="0" applyFont="1" applyFill="1" applyBorder="1" applyAlignment="1">
      <alignment horizontal="center" vertical="center"/>
    </xf>
    <xf numFmtId="0" fontId="49" fillId="7" borderId="27" xfId="0" applyFont="1" applyFill="1" applyBorder="1" applyAlignment="1">
      <alignment horizontal="center" vertical="center"/>
    </xf>
    <xf numFmtId="20" fontId="43" fillId="4" borderId="28" xfId="0" applyNumberFormat="1" applyFont="1" applyFill="1" applyBorder="1" applyAlignment="1">
      <alignment horizontal="center" vertical="center" wrapText="1"/>
    </xf>
    <xf numFmtId="20" fontId="43" fillId="4" borderId="22" xfId="0" applyNumberFormat="1" applyFont="1" applyFill="1" applyBorder="1" applyAlignment="1">
      <alignment horizontal="center" vertical="center" wrapText="1"/>
    </xf>
    <xf numFmtId="0" fontId="50" fillId="51" borderId="36" xfId="0" applyFont="1" applyFill="1" applyBorder="1" applyAlignment="1">
      <alignment horizontal="center" vertical="center"/>
    </xf>
    <xf numFmtId="0" fontId="50" fillId="51" borderId="44" xfId="0" applyFont="1" applyFill="1" applyBorder="1" applyAlignment="1">
      <alignment horizontal="center" vertical="center"/>
    </xf>
    <xf numFmtId="0" fontId="50" fillId="51" borderId="46" xfId="0" applyFont="1" applyFill="1" applyBorder="1" applyAlignment="1">
      <alignment horizontal="center" vertical="center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29" borderId="8" xfId="0" applyFont="1" applyFill="1" applyBorder="1" applyAlignment="1">
      <alignment horizontal="center" vertical="center" wrapText="1"/>
    </xf>
    <xf numFmtId="0" fontId="49" fillId="29" borderId="33" xfId="0" applyFont="1" applyFill="1" applyBorder="1" applyAlignment="1">
      <alignment horizontal="center" vertical="center" wrapText="1"/>
    </xf>
    <xf numFmtId="0" fontId="49" fillId="29" borderId="10" xfId="0" applyFont="1" applyFill="1" applyBorder="1" applyAlignment="1">
      <alignment horizontal="center" vertical="center" wrapText="1"/>
    </xf>
    <xf numFmtId="0" fontId="49" fillId="29" borderId="0" xfId="0" applyFont="1" applyFill="1" applyAlignment="1">
      <alignment horizontal="center" vertical="center" wrapText="1"/>
    </xf>
    <xf numFmtId="0" fontId="49" fillId="29" borderId="11" xfId="0" applyFont="1" applyFill="1" applyBorder="1" applyAlignment="1">
      <alignment horizontal="center" vertical="center" wrapText="1"/>
    </xf>
    <xf numFmtId="0" fontId="49" fillId="29" borderId="34" xfId="0" applyFont="1" applyFill="1" applyBorder="1" applyAlignment="1">
      <alignment horizontal="center" vertical="center" wrapText="1"/>
    </xf>
    <xf numFmtId="0" fontId="49" fillId="22" borderId="10" xfId="0" applyFont="1" applyFill="1" applyBorder="1" applyAlignment="1">
      <alignment horizontal="center" vertical="center" wrapText="1"/>
    </xf>
    <xf numFmtId="0" fontId="49" fillId="22" borderId="0" xfId="0" applyFont="1" applyFill="1" applyAlignment="1">
      <alignment horizontal="center" vertical="center" wrapText="1"/>
    </xf>
    <xf numFmtId="0" fontId="49" fillId="22" borderId="11" xfId="0" applyFont="1" applyFill="1" applyBorder="1" applyAlignment="1">
      <alignment horizontal="center" vertical="center" wrapText="1"/>
    </xf>
    <xf numFmtId="0" fontId="49" fillId="22" borderId="34" xfId="0" applyFont="1" applyFill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21" borderId="20" xfId="0" applyFont="1" applyFill="1" applyBorder="1" applyAlignment="1">
      <alignment horizontal="center" vertical="center" wrapText="1" shrinkToFit="1"/>
    </xf>
    <xf numFmtId="0" fontId="43" fillId="21" borderId="21" xfId="0" applyFont="1" applyFill="1" applyBorder="1" applyAlignment="1">
      <alignment horizontal="center" vertical="center" wrapText="1" shrinkToFit="1"/>
    </xf>
    <xf numFmtId="0" fontId="43" fillId="21" borderId="22" xfId="0" applyFont="1" applyFill="1" applyBorder="1" applyAlignment="1">
      <alignment horizontal="center" vertical="center" wrapText="1" shrinkToFit="1"/>
    </xf>
    <xf numFmtId="0" fontId="43" fillId="24" borderId="20" xfId="0" applyFont="1" applyFill="1" applyBorder="1" applyAlignment="1">
      <alignment horizontal="center" vertical="center" wrapText="1"/>
    </xf>
    <xf numFmtId="0" fontId="43" fillId="24" borderId="21" xfId="0" applyFont="1" applyFill="1" applyBorder="1" applyAlignment="1">
      <alignment horizontal="center" vertical="center" wrapText="1"/>
    </xf>
    <xf numFmtId="0" fontId="43" fillId="24" borderId="22" xfId="0" applyFont="1" applyFill="1" applyBorder="1" applyAlignment="1">
      <alignment horizontal="center" vertical="center" wrapText="1"/>
    </xf>
    <xf numFmtId="0" fontId="40" fillId="45" borderId="20" xfId="0" applyFont="1" applyFill="1" applyBorder="1" applyAlignment="1">
      <alignment horizontal="center" vertical="center" wrapText="1"/>
    </xf>
    <xf numFmtId="0" fontId="40" fillId="45" borderId="21" xfId="0" applyFont="1" applyFill="1" applyBorder="1" applyAlignment="1">
      <alignment horizontal="center" vertical="center" wrapText="1"/>
    </xf>
    <xf numFmtId="0" fontId="40" fillId="45" borderId="22" xfId="0" applyFont="1" applyFill="1" applyBorder="1" applyAlignment="1">
      <alignment horizontal="center" vertical="center" wrapText="1"/>
    </xf>
    <xf numFmtId="0" fontId="43" fillId="5" borderId="20" xfId="0" applyFont="1" applyFill="1" applyBorder="1" applyAlignment="1">
      <alignment horizontal="center" vertical="center" wrapText="1"/>
    </xf>
    <xf numFmtId="0" fontId="43" fillId="5" borderId="21" xfId="0" applyFont="1" applyFill="1" applyBorder="1" applyAlignment="1">
      <alignment horizontal="center" vertical="center" wrapText="1"/>
    </xf>
    <xf numFmtId="0" fontId="43" fillId="5" borderId="22" xfId="0" applyFont="1" applyFill="1" applyBorder="1" applyAlignment="1">
      <alignment horizontal="center" vertical="center" wrapText="1"/>
    </xf>
    <xf numFmtId="0" fontId="43" fillId="7" borderId="20" xfId="0" applyFont="1" applyFill="1" applyBorder="1" applyAlignment="1">
      <alignment horizontal="center" vertical="center" wrapText="1"/>
    </xf>
    <xf numFmtId="0" fontId="43" fillId="7" borderId="21" xfId="0" applyFont="1" applyFill="1" applyBorder="1" applyAlignment="1">
      <alignment horizontal="center" vertical="center" wrapText="1"/>
    </xf>
    <xf numFmtId="0" fontId="43" fillId="7" borderId="22" xfId="0" applyFont="1" applyFill="1" applyBorder="1" applyAlignment="1">
      <alignment horizontal="center" vertical="center" wrapText="1"/>
    </xf>
    <xf numFmtId="20" fontId="43" fillId="4" borderId="20" xfId="0" applyNumberFormat="1" applyFont="1" applyFill="1" applyBorder="1" applyAlignment="1">
      <alignment horizontal="center" vertical="center" wrapText="1"/>
    </xf>
    <xf numFmtId="20" fontId="43" fillId="4" borderId="30" xfId="0" applyNumberFormat="1" applyFont="1" applyFill="1" applyBorder="1" applyAlignment="1">
      <alignment horizontal="center" vertical="center" wrapText="1"/>
    </xf>
    <xf numFmtId="0" fontId="43" fillId="9" borderId="20" xfId="0" applyFont="1" applyFill="1" applyBorder="1" applyAlignment="1">
      <alignment horizontal="center" vertical="center" wrapText="1"/>
    </xf>
    <xf numFmtId="0" fontId="43" fillId="9" borderId="21" xfId="0" applyFont="1" applyFill="1" applyBorder="1" applyAlignment="1">
      <alignment horizontal="center" vertical="center" wrapText="1"/>
    </xf>
    <xf numFmtId="0" fontId="43" fillId="9" borderId="22" xfId="0" applyFont="1" applyFill="1" applyBorder="1" applyAlignment="1">
      <alignment horizontal="center" vertical="center" wrapText="1"/>
    </xf>
    <xf numFmtId="0" fontId="43" fillId="3" borderId="20" xfId="0" applyFont="1" applyFill="1" applyBorder="1" applyAlignment="1">
      <alignment horizontal="center" vertical="center" wrapText="1"/>
    </xf>
    <xf numFmtId="0" fontId="43" fillId="3" borderId="21" xfId="0" applyFont="1" applyFill="1" applyBorder="1" applyAlignment="1">
      <alignment horizontal="center" vertical="center" wrapText="1"/>
    </xf>
    <xf numFmtId="0" fontId="43" fillId="3" borderId="22" xfId="0" applyFont="1" applyFill="1" applyBorder="1" applyAlignment="1">
      <alignment horizontal="center" vertical="center" wrapText="1"/>
    </xf>
    <xf numFmtId="0" fontId="43" fillId="46" borderId="20" xfId="0" applyFont="1" applyFill="1" applyBorder="1" applyAlignment="1">
      <alignment horizontal="center" vertical="center" wrapText="1"/>
    </xf>
    <xf numFmtId="0" fontId="43" fillId="46" borderId="21" xfId="0" applyFont="1" applyFill="1" applyBorder="1" applyAlignment="1">
      <alignment horizontal="center" vertical="center" wrapText="1"/>
    </xf>
    <xf numFmtId="0" fontId="43" fillId="46" borderId="22" xfId="0" applyFont="1" applyFill="1" applyBorder="1" applyAlignment="1">
      <alignment horizontal="center" vertical="center" wrapText="1"/>
    </xf>
    <xf numFmtId="20" fontId="43" fillId="4" borderId="21" xfId="0" applyNumberFormat="1" applyFont="1" applyFill="1" applyBorder="1" applyAlignment="1">
      <alignment horizontal="center" vertical="center" wrapText="1"/>
    </xf>
    <xf numFmtId="0" fontId="43" fillId="8" borderId="20" xfId="0" applyFont="1" applyFill="1" applyBorder="1" applyAlignment="1">
      <alignment horizontal="center" vertical="center" wrapText="1" shrinkToFit="1"/>
    </xf>
    <xf numFmtId="0" fontId="43" fillId="8" borderId="21" xfId="0" applyFont="1" applyFill="1" applyBorder="1" applyAlignment="1">
      <alignment horizontal="center" vertical="center" wrapText="1" shrinkToFit="1"/>
    </xf>
    <xf numFmtId="0" fontId="43" fillId="8" borderId="22" xfId="0" applyFont="1" applyFill="1" applyBorder="1" applyAlignment="1">
      <alignment horizontal="center" vertical="center" wrapText="1" shrinkToFit="1"/>
    </xf>
    <xf numFmtId="0" fontId="43" fillId="27" borderId="20" xfId="0" applyFont="1" applyFill="1" applyBorder="1" applyAlignment="1">
      <alignment horizontal="center" vertical="center" wrapText="1"/>
    </xf>
    <xf numFmtId="0" fontId="43" fillId="27" borderId="21" xfId="0" applyFont="1" applyFill="1" applyBorder="1" applyAlignment="1">
      <alignment horizontal="center" vertical="center" wrapText="1"/>
    </xf>
    <xf numFmtId="0" fontId="43" fillId="27" borderId="22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40" fillId="25" borderId="20" xfId="0" applyFont="1" applyFill="1" applyBorder="1" applyAlignment="1">
      <alignment horizontal="center" vertical="center" wrapText="1"/>
    </xf>
    <xf numFmtId="0" fontId="40" fillId="25" borderId="21" xfId="0" applyFont="1" applyFill="1" applyBorder="1" applyAlignment="1">
      <alignment horizontal="center" vertical="center" wrapText="1"/>
    </xf>
    <xf numFmtId="0" fontId="40" fillId="25" borderId="22" xfId="0" applyFont="1" applyFill="1" applyBorder="1" applyAlignment="1">
      <alignment horizontal="center" vertical="center" wrapText="1"/>
    </xf>
    <xf numFmtId="0" fontId="43" fillId="12" borderId="20" xfId="0" applyFont="1" applyFill="1" applyBorder="1" applyAlignment="1">
      <alignment horizontal="center" vertical="center" wrapText="1"/>
    </xf>
    <xf numFmtId="0" fontId="43" fillId="12" borderId="21" xfId="0" applyFont="1" applyFill="1" applyBorder="1" applyAlignment="1">
      <alignment horizontal="center" vertical="center" wrapText="1"/>
    </xf>
    <xf numFmtId="0" fontId="43" fillId="12" borderId="22" xfId="0" applyFont="1" applyFill="1" applyBorder="1" applyAlignment="1">
      <alignment horizontal="center" vertical="center" wrapText="1"/>
    </xf>
    <xf numFmtId="0" fontId="49" fillId="9" borderId="24" xfId="0" applyFont="1" applyFill="1" applyBorder="1" applyAlignment="1">
      <alignment horizontal="center" vertical="center"/>
    </xf>
    <xf numFmtId="0" fontId="49" fillId="9" borderId="25" xfId="0" applyFont="1" applyFill="1" applyBorder="1" applyAlignment="1">
      <alignment horizontal="center" vertical="center"/>
    </xf>
    <xf numFmtId="0" fontId="49" fillId="9" borderId="26" xfId="0" applyFont="1" applyFill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 wrapText="1"/>
    </xf>
    <xf numFmtId="0" fontId="48" fillId="5" borderId="20" xfId="0" applyFont="1" applyFill="1" applyBorder="1" applyAlignment="1">
      <alignment horizontal="center" vertical="center" wrapText="1"/>
    </xf>
    <xf numFmtId="0" fontId="48" fillId="5" borderId="21" xfId="0" applyFont="1" applyFill="1" applyBorder="1" applyAlignment="1">
      <alignment horizontal="center" vertical="center" wrapText="1"/>
    </xf>
    <xf numFmtId="0" fontId="48" fillId="5" borderId="22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/>
    </xf>
    <xf numFmtId="0" fontId="57" fillId="0" borderId="18" xfId="0" applyFont="1" applyBorder="1" applyAlignment="1">
      <alignment horizontal="center"/>
    </xf>
    <xf numFmtId="0" fontId="57" fillId="0" borderId="19" xfId="0" applyFont="1" applyBorder="1" applyAlignment="1">
      <alignment horizontal="center"/>
    </xf>
    <xf numFmtId="0" fontId="44" fillId="27" borderId="17" xfId="0" applyFont="1" applyFill="1" applyBorder="1" applyAlignment="1">
      <alignment horizontal="center" vertical="center" wrapText="1"/>
    </xf>
    <xf numFmtId="0" fontId="44" fillId="27" borderId="18" xfId="0" applyFont="1" applyFill="1" applyBorder="1" applyAlignment="1">
      <alignment horizontal="center" vertical="center" wrapText="1"/>
    </xf>
    <xf numFmtId="0" fontId="44" fillId="27" borderId="19" xfId="0" applyFont="1" applyFill="1" applyBorder="1" applyAlignment="1">
      <alignment horizontal="center" vertical="center" wrapText="1"/>
    </xf>
    <xf numFmtId="14" fontId="44" fillId="18" borderId="20" xfId="0" applyNumberFormat="1" applyFont="1" applyFill="1" applyBorder="1" applyAlignment="1">
      <alignment horizontal="center" vertical="center" wrapText="1"/>
    </xf>
    <xf numFmtId="14" fontId="44" fillId="18" borderId="21" xfId="0" applyNumberFormat="1" applyFont="1" applyFill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5" borderId="17" xfId="0" applyFont="1" applyFill="1" applyBorder="1" applyAlignment="1">
      <alignment horizontal="center"/>
    </xf>
    <xf numFmtId="0" fontId="45" fillId="5" borderId="18" xfId="0" applyFont="1" applyFill="1" applyBorder="1" applyAlignment="1">
      <alignment horizontal="center"/>
    </xf>
    <xf numFmtId="0" fontId="45" fillId="5" borderId="19" xfId="0" applyFont="1" applyFill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8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56" fillId="0" borderId="49" xfId="0" applyFont="1" applyBorder="1" applyAlignment="1">
      <alignment horizontal="center"/>
    </xf>
    <xf numFmtId="0" fontId="56" fillId="0" borderId="57" xfId="0" applyFont="1" applyBorder="1" applyAlignment="1">
      <alignment horizontal="center"/>
    </xf>
    <xf numFmtId="0" fontId="56" fillId="0" borderId="62" xfId="0" applyFont="1" applyBorder="1" applyAlignment="1">
      <alignment horizontal="center"/>
    </xf>
    <xf numFmtId="14" fontId="57" fillId="44" borderId="21" xfId="0" applyNumberFormat="1" applyFont="1" applyFill="1" applyBorder="1" applyAlignment="1">
      <alignment horizontal="center" vertical="center"/>
    </xf>
    <xf numFmtId="14" fontId="57" fillId="44" borderId="22" xfId="0" applyNumberFormat="1" applyFont="1" applyFill="1" applyBorder="1" applyAlignment="1">
      <alignment horizontal="center" vertical="center"/>
    </xf>
    <xf numFmtId="0" fontId="45" fillId="0" borderId="20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/>
    </xf>
    <xf numFmtId="0" fontId="56" fillId="0" borderId="34" xfId="0" applyFont="1" applyBorder="1" applyAlignment="1">
      <alignment horizontal="center"/>
    </xf>
    <xf numFmtId="0" fontId="56" fillId="0" borderId="27" xfId="0" applyFont="1" applyBorder="1" applyAlignment="1">
      <alignment horizontal="center"/>
    </xf>
    <xf numFmtId="14" fontId="57" fillId="18" borderId="20" xfId="0" applyNumberFormat="1" applyFont="1" applyFill="1" applyBorder="1" applyAlignment="1">
      <alignment horizontal="center" vertical="center"/>
    </xf>
    <xf numFmtId="14" fontId="57" fillId="18" borderId="22" xfId="0" applyNumberFormat="1" applyFont="1" applyFill="1" applyBorder="1" applyAlignment="1">
      <alignment horizontal="center" vertical="center"/>
    </xf>
    <xf numFmtId="0" fontId="45" fillId="0" borderId="21" xfId="0" applyFont="1" applyBorder="1" applyAlignment="1">
      <alignment horizontal="center" vertical="center" wrapText="1"/>
    </xf>
    <xf numFmtId="0" fontId="45" fillId="5" borderId="33" xfId="0" applyFont="1" applyFill="1" applyBorder="1" applyAlignment="1">
      <alignment horizontal="center" vertical="center" wrapText="1"/>
    </xf>
    <xf numFmtId="0" fontId="45" fillId="5" borderId="9" xfId="0" applyFont="1" applyFill="1" applyBorder="1" applyAlignment="1">
      <alignment horizontal="center" vertical="center" wrapText="1"/>
    </xf>
    <xf numFmtId="0" fontId="45" fillId="5" borderId="34" xfId="0" applyFont="1" applyFill="1" applyBorder="1" applyAlignment="1">
      <alignment horizontal="center" vertical="center" wrapText="1"/>
    </xf>
    <xf numFmtId="0" fontId="45" fillId="5" borderId="27" xfId="0" applyFont="1" applyFill="1" applyBorder="1" applyAlignment="1">
      <alignment horizontal="center" vertical="center" wrapText="1"/>
    </xf>
    <xf numFmtId="0" fontId="45" fillId="5" borderId="8" xfId="0" applyFont="1" applyFill="1" applyBorder="1" applyAlignment="1">
      <alignment horizontal="center" vertical="center"/>
    </xf>
    <xf numFmtId="0" fontId="45" fillId="5" borderId="33" xfId="0" applyFont="1" applyFill="1" applyBorder="1" applyAlignment="1">
      <alignment horizontal="center" vertical="center"/>
    </xf>
    <xf numFmtId="0" fontId="45" fillId="5" borderId="9" xfId="0" applyFont="1" applyFill="1" applyBorder="1" applyAlignment="1">
      <alignment horizontal="center" vertical="center"/>
    </xf>
    <xf numFmtId="0" fontId="45" fillId="5" borderId="11" xfId="0" applyFont="1" applyFill="1" applyBorder="1" applyAlignment="1">
      <alignment horizontal="center" vertical="center"/>
    </xf>
    <xf numFmtId="0" fontId="45" fillId="5" borderId="34" xfId="0" applyFont="1" applyFill="1" applyBorder="1" applyAlignment="1">
      <alignment horizontal="center" vertical="center"/>
    </xf>
    <xf numFmtId="0" fontId="45" fillId="5" borderId="27" xfId="0" applyFont="1" applyFill="1" applyBorder="1" applyAlignment="1">
      <alignment horizontal="center" vertical="center"/>
    </xf>
    <xf numFmtId="14" fontId="57" fillId="44" borderId="20" xfId="0" applyNumberFormat="1" applyFont="1" applyFill="1" applyBorder="1" applyAlignment="1">
      <alignment horizontal="center" vertical="center"/>
    </xf>
    <xf numFmtId="0" fontId="56" fillId="5" borderId="39" xfId="0" applyFont="1" applyFill="1" applyBorder="1" applyAlignment="1">
      <alignment horizontal="center"/>
    </xf>
    <xf numFmtId="0" fontId="56" fillId="5" borderId="56" xfId="0" applyFont="1" applyFill="1" applyBorder="1" applyAlignment="1">
      <alignment horizontal="center"/>
    </xf>
    <xf numFmtId="0" fontId="56" fillId="5" borderId="50" xfId="0" applyFont="1" applyFill="1" applyBorder="1" applyAlignment="1">
      <alignment horizontal="center"/>
    </xf>
    <xf numFmtId="0" fontId="45" fillId="5" borderId="5" xfId="0" applyFont="1" applyFill="1" applyBorder="1" applyAlignment="1">
      <alignment horizontal="center"/>
    </xf>
    <xf numFmtId="0" fontId="45" fillId="5" borderId="6" xfId="0" applyFont="1" applyFill="1" applyBorder="1" applyAlignment="1">
      <alignment horizontal="center"/>
    </xf>
    <xf numFmtId="0" fontId="45" fillId="5" borderId="7" xfId="0" applyFont="1" applyFill="1" applyBorder="1" applyAlignment="1">
      <alignment horizontal="center"/>
    </xf>
    <xf numFmtId="14" fontId="57" fillId="18" borderId="8" xfId="0" applyNumberFormat="1" applyFont="1" applyFill="1" applyBorder="1" applyAlignment="1">
      <alignment horizontal="center" vertical="center"/>
    </xf>
    <xf numFmtId="14" fontId="57" fillId="18" borderId="11" xfId="0" applyNumberFormat="1" applyFont="1" applyFill="1" applyBorder="1" applyAlignment="1">
      <alignment horizontal="center" vertical="center"/>
    </xf>
    <xf numFmtId="0" fontId="45" fillId="0" borderId="41" xfId="0" applyFont="1" applyBorder="1" applyAlignment="1">
      <alignment horizontal="center"/>
    </xf>
    <xf numFmtId="0" fontId="45" fillId="0" borderId="60" xfId="0" applyFont="1" applyBorder="1" applyAlignment="1">
      <alignment horizontal="center"/>
    </xf>
    <xf numFmtId="0" fontId="45" fillId="0" borderId="52" xfId="0" applyFont="1" applyBorder="1" applyAlignment="1">
      <alignment horizontal="center"/>
    </xf>
    <xf numFmtId="0" fontId="45" fillId="0" borderId="8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14" fontId="58" fillId="18" borderId="20" xfId="0" applyNumberFormat="1" applyFont="1" applyFill="1" applyBorder="1" applyAlignment="1">
      <alignment horizontal="center" vertical="center" wrapText="1"/>
    </xf>
    <xf numFmtId="14" fontId="58" fillId="18" borderId="21" xfId="0" applyNumberFormat="1" applyFont="1" applyFill="1" applyBorder="1" applyAlignment="1">
      <alignment horizontal="center" vertical="center" wrapText="1"/>
    </xf>
    <xf numFmtId="14" fontId="57" fillId="18" borderId="21" xfId="0" applyNumberFormat="1" applyFont="1" applyFill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5" fillId="0" borderId="56" xfId="0" applyFont="1" applyBorder="1" applyAlignment="1">
      <alignment horizontal="center" vertical="center"/>
    </xf>
    <xf numFmtId="0" fontId="45" fillId="0" borderId="50" xfId="0" applyFont="1" applyBorder="1" applyAlignment="1">
      <alignment horizontal="center" vertical="center"/>
    </xf>
    <xf numFmtId="14" fontId="58" fillId="44" borderId="20" xfId="0" applyNumberFormat="1" applyFont="1" applyFill="1" applyBorder="1" applyAlignment="1">
      <alignment horizontal="center" vertical="center"/>
    </xf>
    <xf numFmtId="14" fontId="58" fillId="44" borderId="21" xfId="0" applyNumberFormat="1" applyFont="1" applyFill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5" fillId="11" borderId="8" xfId="0" applyFont="1" applyFill="1" applyBorder="1" applyAlignment="1">
      <alignment horizontal="center" vertical="center" wrapText="1"/>
    </xf>
    <xf numFmtId="0" fontId="45" fillId="11" borderId="33" xfId="0" applyFont="1" applyFill="1" applyBorder="1" applyAlignment="1">
      <alignment horizontal="center" vertical="center" wrapText="1"/>
    </xf>
    <xf numFmtId="0" fontId="45" fillId="11" borderId="9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34" xfId="0" applyFont="1" applyBorder="1" applyAlignment="1">
      <alignment horizontal="center"/>
    </xf>
    <xf numFmtId="0" fontId="45" fillId="0" borderId="27" xfId="0" applyFont="1" applyBorder="1" applyAlignment="1">
      <alignment horizont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5" fillId="11" borderId="8" xfId="0" applyFont="1" applyFill="1" applyBorder="1" applyAlignment="1">
      <alignment horizontal="center" vertical="center"/>
    </xf>
    <xf numFmtId="0" fontId="45" fillId="11" borderId="33" xfId="0" applyFont="1" applyFill="1" applyBorder="1" applyAlignment="1">
      <alignment horizontal="center" vertical="center"/>
    </xf>
    <xf numFmtId="0" fontId="45" fillId="11" borderId="9" xfId="0" applyFont="1" applyFill="1" applyBorder="1" applyAlignment="1">
      <alignment horizontal="center" vertical="center"/>
    </xf>
    <xf numFmtId="14" fontId="58" fillId="18" borderId="20" xfId="0" applyNumberFormat="1" applyFont="1" applyFill="1" applyBorder="1" applyAlignment="1">
      <alignment horizontal="center" vertical="center"/>
    </xf>
    <xf numFmtId="14" fontId="58" fillId="18" borderId="21" xfId="0" applyNumberFormat="1" applyFont="1" applyFill="1" applyBorder="1" applyAlignment="1">
      <alignment horizontal="center" vertical="center"/>
    </xf>
    <xf numFmtId="14" fontId="58" fillId="18" borderId="22" xfId="0" applyNumberFormat="1" applyFont="1" applyFill="1" applyBorder="1" applyAlignment="1">
      <alignment horizontal="center" vertical="center"/>
    </xf>
    <xf numFmtId="0" fontId="58" fillId="0" borderId="3" xfId="0" applyFont="1" applyBorder="1" applyAlignment="1">
      <alignment horizontal="center"/>
    </xf>
    <xf numFmtId="0" fontId="58" fillId="0" borderId="1" xfId="0" applyFont="1" applyBorder="1" applyAlignment="1">
      <alignment horizontal="center"/>
    </xf>
    <xf numFmtId="0" fontId="58" fillId="0" borderId="4" xfId="0" applyFont="1" applyBorder="1" applyAlignment="1">
      <alignment horizontal="center"/>
    </xf>
    <xf numFmtId="0" fontId="45" fillId="0" borderId="3" xfId="0" applyFont="1" applyBorder="1" applyAlignment="1">
      <alignment horizontal="center"/>
    </xf>
    <xf numFmtId="0" fontId="45" fillId="0" borderId="4" xfId="0" applyFont="1" applyBorder="1" applyAlignment="1">
      <alignment horizontal="center"/>
    </xf>
    <xf numFmtId="0" fontId="45" fillId="5" borderId="8" xfId="0" applyFont="1" applyFill="1" applyBorder="1" applyAlignment="1">
      <alignment horizontal="center" vertical="center" wrapText="1"/>
    </xf>
    <xf numFmtId="0" fontId="45" fillId="5" borderId="11" xfId="0" applyFont="1" applyFill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/>
    </xf>
    <xf numFmtId="0" fontId="45" fillId="0" borderId="60" xfId="0" applyFont="1" applyBorder="1" applyAlignment="1">
      <alignment horizontal="center" vertical="center"/>
    </xf>
    <xf numFmtId="0" fontId="45" fillId="0" borderId="52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29" xfId="0" applyFont="1" applyBorder="1" applyAlignment="1">
      <alignment horizontal="center" vertical="center"/>
    </xf>
    <xf numFmtId="0" fontId="45" fillId="0" borderId="48" xfId="0" applyFont="1" applyBorder="1" applyAlignment="1">
      <alignment horizontal="center"/>
    </xf>
    <xf numFmtId="0" fontId="45" fillId="0" borderId="58" xfId="0" applyFont="1" applyBorder="1" applyAlignment="1">
      <alignment horizontal="center"/>
    </xf>
    <xf numFmtId="0" fontId="45" fillId="0" borderId="63" xfId="0" applyFont="1" applyBorder="1" applyAlignment="1">
      <alignment horizontal="center"/>
    </xf>
    <xf numFmtId="0" fontId="45" fillId="5" borderId="10" xfId="0" applyFont="1" applyFill="1" applyBorder="1" applyAlignment="1">
      <alignment horizontal="center" vertical="center"/>
    </xf>
    <xf numFmtId="0" fontId="45" fillId="5" borderId="0" xfId="0" applyFont="1" applyFill="1" applyAlignment="1">
      <alignment horizontal="center" vertical="center"/>
    </xf>
    <xf numFmtId="0" fontId="45" fillId="5" borderId="29" xfId="0" applyFont="1" applyFill="1" applyBorder="1" applyAlignment="1">
      <alignment horizontal="center" vertical="center"/>
    </xf>
    <xf numFmtId="0" fontId="58" fillId="0" borderId="12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45" fillId="0" borderId="54" xfId="0" applyFont="1" applyBorder="1" applyAlignment="1">
      <alignment horizontal="center"/>
    </xf>
    <xf numFmtId="0" fontId="45" fillId="0" borderId="53" xfId="0" applyFont="1" applyBorder="1" applyAlignment="1">
      <alignment horizontal="center"/>
    </xf>
    <xf numFmtId="0" fontId="45" fillId="0" borderId="33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5" fillId="11" borderId="17" xfId="0" applyFont="1" applyFill="1" applyBorder="1" applyAlignment="1">
      <alignment horizontal="center" vertical="center" wrapText="1"/>
    </xf>
    <xf numFmtId="0" fontId="45" fillId="11" borderId="18" xfId="0" applyFont="1" applyFill="1" applyBorder="1" applyAlignment="1">
      <alignment horizontal="center" vertical="center" wrapText="1"/>
    </xf>
    <xf numFmtId="0" fontId="45" fillId="11" borderId="19" xfId="0" applyFont="1" applyFill="1" applyBorder="1" applyAlignment="1">
      <alignment horizontal="center" vertical="center" wrapText="1"/>
    </xf>
    <xf numFmtId="0" fontId="57" fillId="0" borderId="8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57" fillId="0" borderId="9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56" fillId="0" borderId="8" xfId="0" applyFont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29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5" fillId="11" borderId="10" xfId="0" applyFont="1" applyFill="1" applyBorder="1" applyAlignment="1">
      <alignment horizontal="center" vertical="center"/>
    </xf>
    <xf numFmtId="0" fontId="45" fillId="11" borderId="0" xfId="0" applyFont="1" applyFill="1" applyAlignment="1">
      <alignment horizontal="center" vertical="center"/>
    </xf>
    <xf numFmtId="0" fontId="45" fillId="11" borderId="29" xfId="0" applyFont="1" applyFill="1" applyBorder="1" applyAlignment="1">
      <alignment horizontal="center" vertical="center"/>
    </xf>
    <xf numFmtId="0" fontId="45" fillId="20" borderId="8" xfId="0" applyFont="1" applyFill="1" applyBorder="1" applyAlignment="1">
      <alignment horizontal="center" vertical="center"/>
    </xf>
    <xf numFmtId="0" fontId="45" fillId="20" borderId="33" xfId="0" applyFont="1" applyFill="1" applyBorder="1" applyAlignment="1">
      <alignment horizontal="center" vertical="center"/>
    </xf>
    <xf numFmtId="0" fontId="45" fillId="20" borderId="9" xfId="0" applyFont="1" applyFill="1" applyBorder="1" applyAlignment="1">
      <alignment horizontal="center" vertical="center"/>
    </xf>
    <xf numFmtId="0" fontId="45" fillId="20" borderId="11" xfId="0" applyFont="1" applyFill="1" applyBorder="1" applyAlignment="1">
      <alignment horizontal="center" vertical="center"/>
    </xf>
    <xf numFmtId="0" fontId="45" fillId="20" borderId="34" xfId="0" applyFont="1" applyFill="1" applyBorder="1" applyAlignment="1">
      <alignment horizontal="center" vertical="center"/>
    </xf>
    <xf numFmtId="0" fontId="45" fillId="20" borderId="27" xfId="0" applyFont="1" applyFill="1" applyBorder="1" applyAlignment="1">
      <alignment horizontal="center" vertical="center"/>
    </xf>
    <xf numFmtId="0" fontId="45" fillId="11" borderId="11" xfId="0" applyFont="1" applyFill="1" applyBorder="1" applyAlignment="1">
      <alignment horizontal="center" vertical="center"/>
    </xf>
    <xf numFmtId="0" fontId="45" fillId="11" borderId="34" xfId="0" applyFont="1" applyFill="1" applyBorder="1" applyAlignment="1">
      <alignment horizontal="center" vertical="center"/>
    </xf>
    <xf numFmtId="0" fontId="45" fillId="11" borderId="27" xfId="0" applyFont="1" applyFill="1" applyBorder="1" applyAlignment="1">
      <alignment horizontal="center" vertical="center"/>
    </xf>
    <xf numFmtId="0" fontId="45" fillId="0" borderId="48" xfId="0" applyFont="1" applyBorder="1" applyAlignment="1">
      <alignment horizontal="center" vertical="center"/>
    </xf>
    <xf numFmtId="0" fontId="45" fillId="0" borderId="58" xfId="0" applyFont="1" applyBorder="1" applyAlignment="1">
      <alignment horizontal="center" vertical="center"/>
    </xf>
    <xf numFmtId="0" fontId="45" fillId="0" borderId="63" xfId="0" applyFont="1" applyBorder="1" applyAlignment="1">
      <alignment horizontal="center" vertical="center"/>
    </xf>
    <xf numFmtId="0" fontId="45" fillId="0" borderId="49" xfId="0" applyFont="1" applyBorder="1" applyAlignment="1">
      <alignment horizontal="center" vertical="center"/>
    </xf>
    <xf numFmtId="0" fontId="45" fillId="0" borderId="57" xfId="0" applyFont="1" applyBorder="1" applyAlignment="1">
      <alignment horizontal="center" vertical="center"/>
    </xf>
    <xf numFmtId="0" fontId="45" fillId="0" borderId="62" xfId="0" applyFont="1" applyBorder="1" applyAlignment="1">
      <alignment horizontal="center" vertical="center"/>
    </xf>
    <xf numFmtId="0" fontId="44" fillId="24" borderId="8" xfId="0" applyFont="1" applyFill="1" applyBorder="1" applyAlignment="1">
      <alignment horizontal="center" vertical="center" wrapText="1"/>
    </xf>
    <xf numFmtId="0" fontId="44" fillId="24" borderId="10" xfId="0" applyFont="1" applyFill="1" applyBorder="1" applyAlignment="1">
      <alignment horizontal="center" vertical="center" wrapText="1"/>
    </xf>
    <xf numFmtId="0" fontId="44" fillId="24" borderId="11" xfId="0" applyFont="1" applyFill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5" borderId="0" xfId="0" applyFont="1" applyFill="1" applyAlignment="1">
      <alignment horizontal="center" vertical="center" wrapText="1"/>
    </xf>
    <xf numFmtId="0" fontId="45" fillId="5" borderId="29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 wrapText="1"/>
    </xf>
    <xf numFmtId="0" fontId="44" fillId="0" borderId="6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5" fillId="0" borderId="6" xfId="0" applyFont="1" applyBorder="1" applyAlignment="1">
      <alignment horizontal="center" vertical="center" wrapText="1"/>
    </xf>
    <xf numFmtId="14" fontId="57" fillId="18" borderId="12" xfId="0" applyNumberFormat="1" applyFont="1" applyFill="1" applyBorder="1" applyAlignment="1">
      <alignment horizontal="center" vertical="center"/>
    </xf>
    <xf numFmtId="14" fontId="57" fillId="18" borderId="3" xfId="0" applyNumberFormat="1" applyFont="1" applyFill="1" applyBorder="1" applyAlignment="1">
      <alignment horizontal="center" vertical="center"/>
    </xf>
    <xf numFmtId="14" fontId="57" fillId="18" borderId="5" xfId="0" applyNumberFormat="1" applyFont="1" applyFill="1" applyBorder="1" applyAlignment="1">
      <alignment horizontal="center" vertical="center"/>
    </xf>
    <xf numFmtId="14" fontId="57" fillId="44" borderId="20" xfId="0" applyNumberFormat="1" applyFont="1" applyFill="1" applyBorder="1" applyAlignment="1">
      <alignment horizontal="center" vertical="center" wrapText="1"/>
    </xf>
    <xf numFmtId="14" fontId="57" fillId="44" borderId="21" xfId="0" applyNumberFormat="1" applyFont="1" applyFill="1" applyBorder="1" applyAlignment="1">
      <alignment horizontal="center" vertical="center" wrapText="1"/>
    </xf>
    <xf numFmtId="0" fontId="42" fillId="38" borderId="17" xfId="0" applyFont="1" applyFill="1" applyBorder="1" applyAlignment="1">
      <alignment horizontal="center" vertical="top"/>
    </xf>
    <xf numFmtId="0" fontId="42" fillId="38" borderId="18" xfId="0" applyFont="1" applyFill="1" applyBorder="1" applyAlignment="1">
      <alignment horizontal="center" vertical="top"/>
    </xf>
    <xf numFmtId="0" fontId="42" fillId="38" borderId="64" xfId="0" applyFont="1" applyFill="1" applyBorder="1" applyAlignment="1">
      <alignment horizontal="center" vertical="top"/>
    </xf>
    <xf numFmtId="0" fontId="30" fillId="38" borderId="74" xfId="0" applyFont="1" applyFill="1" applyBorder="1" applyAlignment="1">
      <alignment horizontal="right" vertical="top"/>
    </xf>
    <xf numFmtId="0" fontId="30" fillId="38" borderId="75" xfId="0" applyFont="1" applyFill="1" applyBorder="1" applyAlignment="1">
      <alignment horizontal="right" vertical="top"/>
    </xf>
    <xf numFmtId="0" fontId="20" fillId="36" borderId="70" xfId="0" applyFont="1" applyFill="1" applyBorder="1" applyAlignment="1">
      <alignment horizontal="center" vertical="top"/>
    </xf>
    <xf numFmtId="0" fontId="20" fillId="36" borderId="18" xfId="0" applyFont="1" applyFill="1" applyBorder="1" applyAlignment="1">
      <alignment horizontal="center" vertical="top"/>
    </xf>
    <xf numFmtId="0" fontId="20" fillId="36" borderId="64" xfId="0" applyFont="1" applyFill="1" applyBorder="1" applyAlignment="1">
      <alignment horizontal="center" vertical="top"/>
    </xf>
    <xf numFmtId="0" fontId="40" fillId="41" borderId="17" xfId="0" applyFont="1" applyFill="1" applyBorder="1" applyAlignment="1">
      <alignment horizontal="center"/>
    </xf>
    <xf numFmtId="0" fontId="40" fillId="41" borderId="18" xfId="0" applyFont="1" applyFill="1" applyBorder="1" applyAlignment="1">
      <alignment horizontal="center"/>
    </xf>
    <xf numFmtId="0" fontId="40" fillId="41" borderId="64" xfId="0" applyFont="1" applyFill="1" applyBorder="1" applyAlignment="1">
      <alignment horizontal="center"/>
    </xf>
    <xf numFmtId="0" fontId="38" fillId="41" borderId="70" xfId="0" applyFont="1" applyFill="1" applyBorder="1" applyAlignment="1" applyProtection="1">
      <alignment horizontal="center"/>
      <protection locked="0"/>
    </xf>
    <xf numFmtId="0" fontId="38" fillId="41" borderId="18" xfId="0" applyFont="1" applyFill="1" applyBorder="1" applyAlignment="1" applyProtection="1">
      <alignment horizontal="center"/>
      <protection locked="0"/>
    </xf>
    <xf numFmtId="0" fontId="38" fillId="41" borderId="64" xfId="0" applyFont="1" applyFill="1" applyBorder="1" applyAlignment="1" applyProtection="1">
      <alignment horizontal="center"/>
      <protection locked="0"/>
    </xf>
    <xf numFmtId="0" fontId="40" fillId="42" borderId="17" xfId="0" applyFont="1" applyFill="1" applyBorder="1" applyAlignment="1">
      <alignment horizontal="center"/>
    </xf>
    <xf numFmtId="0" fontId="40" fillId="42" borderId="18" xfId="0" applyFont="1" applyFill="1" applyBorder="1" applyAlignment="1">
      <alignment horizontal="center"/>
    </xf>
    <xf numFmtId="0" fontId="40" fillId="42" borderId="64" xfId="0" applyFont="1" applyFill="1" applyBorder="1" applyAlignment="1">
      <alignment horizontal="center"/>
    </xf>
    <xf numFmtId="0" fontId="20" fillId="38" borderId="70" xfId="0" applyFont="1" applyFill="1" applyBorder="1" applyAlignment="1">
      <alignment horizontal="center" vertical="top"/>
    </xf>
    <xf numFmtId="0" fontId="20" fillId="38" borderId="18" xfId="0" applyFont="1" applyFill="1" applyBorder="1" applyAlignment="1">
      <alignment horizontal="center" vertical="top"/>
    </xf>
    <xf numFmtId="0" fontId="20" fillId="38" borderId="64" xfId="0" applyFont="1" applyFill="1" applyBorder="1" applyAlignment="1">
      <alignment horizontal="center" vertical="top"/>
    </xf>
    <xf numFmtId="0" fontId="35" fillId="39" borderId="70" xfId="0" applyFont="1" applyFill="1" applyBorder="1" applyAlignment="1">
      <alignment horizontal="center" vertical="top"/>
    </xf>
    <xf numFmtId="0" fontId="35" fillId="39" borderId="18" xfId="0" applyFont="1" applyFill="1" applyBorder="1" applyAlignment="1">
      <alignment horizontal="center" vertical="top"/>
    </xf>
    <xf numFmtId="0" fontId="35" fillId="39" borderId="64" xfId="0" applyFont="1" applyFill="1" applyBorder="1" applyAlignment="1">
      <alignment horizontal="center" vertical="top"/>
    </xf>
    <xf numFmtId="0" fontId="35" fillId="38" borderId="70" xfId="0" applyFont="1" applyFill="1" applyBorder="1" applyAlignment="1">
      <alignment horizontal="center" vertical="top"/>
    </xf>
    <xf numFmtId="0" fontId="35" fillId="38" borderId="18" xfId="0" applyFont="1" applyFill="1" applyBorder="1" applyAlignment="1">
      <alignment horizontal="center" vertical="top"/>
    </xf>
    <xf numFmtId="0" fontId="35" fillId="38" borderId="64" xfId="0" applyFont="1" applyFill="1" applyBorder="1" applyAlignment="1">
      <alignment horizontal="center" vertical="top"/>
    </xf>
    <xf numFmtId="0" fontId="41" fillId="43" borderId="17" xfId="0" applyFont="1" applyFill="1" applyBorder="1" applyAlignment="1">
      <alignment horizontal="center" vertical="top"/>
    </xf>
    <xf numFmtId="0" fontId="41" fillId="43" borderId="18" xfId="0" applyFont="1" applyFill="1" applyBorder="1" applyAlignment="1">
      <alignment horizontal="center" vertical="top"/>
    </xf>
    <xf numFmtId="0" fontId="41" fillId="43" borderId="64" xfId="0" applyFont="1" applyFill="1" applyBorder="1" applyAlignment="1">
      <alignment horizontal="center" vertical="top"/>
    </xf>
    <xf numFmtId="0" fontId="33" fillId="0" borderId="2" xfId="0" applyFont="1" applyBorder="1" applyAlignment="1">
      <alignment horizontal="center"/>
    </xf>
    <xf numFmtId="0" fontId="33" fillId="0" borderId="61" xfId="0" applyFont="1" applyBorder="1" applyAlignment="1">
      <alignment horizontal="center"/>
    </xf>
    <xf numFmtId="0" fontId="33" fillId="0" borderId="37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1" fillId="0" borderId="17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0" fillId="2" borderId="11" xfId="0" applyFont="1" applyFill="1" applyBorder="1" applyAlignment="1">
      <alignment horizontal="right" vertical="center"/>
    </xf>
    <xf numFmtId="0" fontId="30" fillId="2" borderId="27" xfId="0" applyFont="1" applyFill="1" applyBorder="1" applyAlignment="1">
      <alignment horizontal="right" vertical="center"/>
    </xf>
    <xf numFmtId="0" fontId="21" fillId="5" borderId="17" xfId="0" applyFont="1" applyFill="1" applyBorder="1" applyAlignment="1">
      <alignment horizontal="center" vertical="center"/>
    </xf>
    <xf numFmtId="0" fontId="21" fillId="5" borderId="18" xfId="0" applyFont="1" applyFill="1" applyBorder="1" applyAlignment="1">
      <alignment horizontal="center" vertical="center"/>
    </xf>
    <xf numFmtId="0" fontId="21" fillId="5" borderId="19" xfId="0" applyFont="1" applyFill="1" applyBorder="1" applyAlignment="1">
      <alignment horizontal="center" vertical="center"/>
    </xf>
    <xf numFmtId="0" fontId="21" fillId="7" borderId="17" xfId="0" applyFont="1" applyFill="1" applyBorder="1" applyAlignment="1">
      <alignment horizontal="center" vertical="top"/>
    </xf>
    <xf numFmtId="0" fontId="21" fillId="7" borderId="18" xfId="0" applyFont="1" applyFill="1" applyBorder="1" applyAlignment="1">
      <alignment horizontal="center" vertical="top"/>
    </xf>
    <xf numFmtId="0" fontId="21" fillId="7" borderId="33" xfId="0" applyFont="1" applyFill="1" applyBorder="1" applyAlignment="1">
      <alignment horizontal="center" vertical="top"/>
    </xf>
    <xf numFmtId="0" fontId="21" fillId="7" borderId="9" xfId="0" applyFont="1" applyFill="1" applyBorder="1" applyAlignment="1">
      <alignment horizontal="center" vertical="top"/>
    </xf>
    <xf numFmtId="0" fontId="13" fillId="7" borderId="20" xfId="0" applyFont="1" applyFill="1" applyBorder="1" applyAlignment="1">
      <alignment horizontal="center" vertical="center"/>
    </xf>
    <xf numFmtId="0" fontId="13" fillId="7" borderId="21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right"/>
    </xf>
    <xf numFmtId="0" fontId="21" fillId="2" borderId="9" xfId="0" applyFont="1" applyFill="1" applyBorder="1" applyAlignment="1">
      <alignment horizontal="right"/>
    </xf>
    <xf numFmtId="0" fontId="21" fillId="2" borderId="11" xfId="0" applyFont="1" applyFill="1" applyBorder="1" applyAlignment="1">
      <alignment horizontal="right"/>
    </xf>
    <xf numFmtId="0" fontId="21" fillId="2" borderId="27" xfId="0" applyFont="1" applyFill="1" applyBorder="1" applyAlignment="1">
      <alignment horizontal="right"/>
    </xf>
    <xf numFmtId="0" fontId="14" fillId="2" borderId="17" xfId="0" applyFont="1" applyFill="1" applyBorder="1" applyAlignment="1">
      <alignment horizontal="center"/>
    </xf>
    <xf numFmtId="0" fontId="14" fillId="2" borderId="18" xfId="0" applyFont="1" applyFill="1" applyBorder="1" applyAlignment="1">
      <alignment horizontal="center"/>
    </xf>
    <xf numFmtId="0" fontId="14" fillId="2" borderId="19" xfId="0" applyFont="1" applyFill="1" applyBorder="1" applyAlignment="1">
      <alignment horizontal="center"/>
    </xf>
    <xf numFmtId="0" fontId="21" fillId="2" borderId="17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14" fillId="12" borderId="20" xfId="0" applyFont="1" applyFill="1" applyBorder="1" applyAlignment="1">
      <alignment horizontal="center" vertical="center" wrapText="1"/>
    </xf>
    <xf numFmtId="0" fontId="14" fillId="12" borderId="21" xfId="0" applyFont="1" applyFill="1" applyBorder="1" applyAlignment="1">
      <alignment horizontal="center" vertical="center" wrapText="1"/>
    </xf>
    <xf numFmtId="0" fontId="14" fillId="12" borderId="22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right" vertical="center"/>
    </xf>
    <xf numFmtId="0" fontId="21" fillId="2" borderId="9" xfId="0" applyFont="1" applyFill="1" applyBorder="1" applyAlignment="1">
      <alignment horizontal="right" vertical="center"/>
    </xf>
    <xf numFmtId="0" fontId="21" fillId="2" borderId="11" xfId="0" applyFont="1" applyFill="1" applyBorder="1" applyAlignment="1">
      <alignment horizontal="right" vertical="center"/>
    </xf>
    <xf numFmtId="0" fontId="21" fillId="2" borderId="27" xfId="0" applyFont="1" applyFill="1" applyBorder="1" applyAlignment="1">
      <alignment horizontal="right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21" fillId="5" borderId="17" xfId="0" applyFont="1" applyFill="1" applyBorder="1" applyAlignment="1">
      <alignment horizontal="center" vertical="top"/>
    </xf>
    <xf numFmtId="0" fontId="21" fillId="5" borderId="18" xfId="0" applyFont="1" applyFill="1" applyBorder="1" applyAlignment="1">
      <alignment horizontal="center" vertical="top"/>
    </xf>
    <xf numFmtId="0" fontId="21" fillId="5" borderId="19" xfId="0" applyFont="1" applyFill="1" applyBorder="1" applyAlignment="1">
      <alignment horizontal="center" vertical="top"/>
    </xf>
    <xf numFmtId="0" fontId="0" fillId="0" borderId="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0" fillId="2" borderId="11" xfId="0" applyFont="1" applyFill="1" applyBorder="1" applyAlignment="1">
      <alignment horizontal="right"/>
    </xf>
    <xf numFmtId="0" fontId="30" fillId="2" borderId="27" xfId="0" applyFont="1" applyFill="1" applyBorder="1" applyAlignment="1">
      <alignment horizontal="right"/>
    </xf>
    <xf numFmtId="0" fontId="21" fillId="5" borderId="17" xfId="0" applyFont="1" applyFill="1" applyBorder="1" applyAlignment="1">
      <alignment horizontal="center"/>
    </xf>
    <xf numFmtId="0" fontId="21" fillId="5" borderId="18" xfId="0" applyFont="1" applyFill="1" applyBorder="1" applyAlignment="1">
      <alignment horizontal="center"/>
    </xf>
    <xf numFmtId="0" fontId="21" fillId="5" borderId="19" xfId="0" applyFont="1" applyFill="1" applyBorder="1" applyAlignment="1">
      <alignment horizontal="center"/>
    </xf>
    <xf numFmtId="0" fontId="20" fillId="39" borderId="17" xfId="0" applyFont="1" applyFill="1" applyBorder="1" applyAlignment="1">
      <alignment horizontal="center" vertical="top"/>
    </xf>
    <xf numFmtId="0" fontId="20" fillId="39" borderId="18" xfId="0" applyFont="1" applyFill="1" applyBorder="1" applyAlignment="1">
      <alignment horizontal="center" vertical="top"/>
    </xf>
    <xf numFmtId="0" fontId="20" fillId="39" borderId="64" xfId="0" applyFont="1" applyFill="1" applyBorder="1" applyAlignment="1">
      <alignment horizontal="center" vertical="top"/>
    </xf>
    <xf numFmtId="0" fontId="39" fillId="40" borderId="20" xfId="0" applyFont="1" applyFill="1" applyBorder="1" applyAlignment="1">
      <alignment horizontal="center" vertical="center" wrapText="1"/>
    </xf>
    <xf numFmtId="0" fontId="39" fillId="40" borderId="21" xfId="0" applyFont="1" applyFill="1" applyBorder="1" applyAlignment="1">
      <alignment horizontal="center" vertical="center" wrapText="1"/>
    </xf>
    <xf numFmtId="0" fontId="39" fillId="40" borderId="22" xfId="0" applyFont="1" applyFill="1" applyBorder="1" applyAlignment="1">
      <alignment horizontal="center" vertical="center" wrapText="1"/>
    </xf>
    <xf numFmtId="0" fontId="36" fillId="36" borderId="39" xfId="0" applyFont="1" applyFill="1" applyBorder="1" applyAlignment="1" applyProtection="1">
      <alignment horizontal="center"/>
      <protection locked="0"/>
    </xf>
    <xf numFmtId="0" fontId="36" fillId="36" borderId="56" xfId="0" applyFont="1" applyFill="1" applyBorder="1" applyAlignment="1" applyProtection="1">
      <alignment horizontal="center"/>
      <protection locked="0"/>
    </xf>
    <xf numFmtId="0" fontId="36" fillId="36" borderId="66" xfId="0" applyFont="1" applyFill="1" applyBorder="1" applyAlignment="1" applyProtection="1">
      <alignment horizontal="center"/>
      <protection locked="0"/>
    </xf>
    <xf numFmtId="0" fontId="36" fillId="36" borderId="40" xfId="0" applyFont="1" applyFill="1" applyBorder="1" applyAlignment="1" applyProtection="1">
      <alignment horizontal="center"/>
      <protection locked="0"/>
    </xf>
    <xf numFmtId="0" fontId="36" fillId="36" borderId="61" xfId="0" applyFont="1" applyFill="1" applyBorder="1" applyAlignment="1" applyProtection="1">
      <alignment horizontal="center"/>
      <protection locked="0"/>
    </xf>
    <xf numFmtId="0" fontId="36" fillId="36" borderId="67" xfId="0" applyFont="1" applyFill="1" applyBorder="1" applyAlignment="1" applyProtection="1">
      <alignment horizontal="center"/>
      <protection locked="0"/>
    </xf>
    <xf numFmtId="0" fontId="36" fillId="36" borderId="41" xfId="0" applyFont="1" applyFill="1" applyBorder="1" applyAlignment="1" applyProtection="1">
      <alignment horizontal="center"/>
      <protection locked="0"/>
    </xf>
    <xf numFmtId="0" fontId="36" fillId="36" borderId="60" xfId="0" applyFont="1" applyFill="1" applyBorder="1" applyAlignment="1" applyProtection="1">
      <alignment horizontal="center"/>
      <protection locked="0"/>
    </xf>
    <xf numFmtId="0" fontId="36" fillId="36" borderId="68" xfId="0" applyFont="1" applyFill="1" applyBorder="1" applyAlignment="1" applyProtection="1">
      <alignment horizontal="center"/>
      <protection locked="0"/>
    </xf>
    <xf numFmtId="0" fontId="20" fillId="38" borderId="8" xfId="0" applyFont="1" applyFill="1" applyBorder="1" applyAlignment="1">
      <alignment horizontal="right" vertical="center"/>
    </xf>
    <xf numFmtId="0" fontId="20" fillId="38" borderId="69" xfId="0" applyFont="1" applyFill="1" applyBorder="1" applyAlignment="1">
      <alignment horizontal="right" vertical="center"/>
    </xf>
    <xf numFmtId="0" fontId="20" fillId="38" borderId="10" xfId="0" applyFont="1" applyFill="1" applyBorder="1" applyAlignment="1">
      <alignment horizontal="right" vertical="center"/>
    </xf>
    <xf numFmtId="0" fontId="20" fillId="38" borderId="71" xfId="0" applyFont="1" applyFill="1" applyBorder="1" applyAlignment="1">
      <alignment horizontal="right" vertical="center"/>
    </xf>
    <xf numFmtId="0" fontId="20" fillId="38" borderId="72" xfId="0" applyFont="1" applyFill="1" applyBorder="1" applyAlignment="1">
      <alignment horizontal="right" vertical="center"/>
    </xf>
    <xf numFmtId="0" fontId="20" fillId="38" borderId="73" xfId="0" applyFont="1" applyFill="1" applyBorder="1" applyAlignment="1">
      <alignment horizontal="right" vertical="center"/>
    </xf>
    <xf numFmtId="0" fontId="36" fillId="38" borderId="70" xfId="0" applyFont="1" applyFill="1" applyBorder="1" applyAlignment="1">
      <alignment horizontal="center" vertical="top"/>
    </xf>
    <xf numFmtId="0" fontId="36" fillId="38" borderId="18" xfId="0" applyFont="1" applyFill="1" applyBorder="1" applyAlignment="1">
      <alignment horizontal="center" vertical="top"/>
    </xf>
    <xf numFmtId="0" fontId="36" fillId="38" borderId="64" xfId="0" applyFont="1" applyFill="1" applyBorder="1" applyAlignment="1">
      <alignment horizontal="center" vertical="top"/>
    </xf>
    <xf numFmtId="0" fontId="0" fillId="0" borderId="8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48" fillId="21" borderId="28" xfId="0" applyFont="1" applyFill="1" applyBorder="1" applyAlignment="1">
      <alignment horizontal="center" vertical="center" wrapText="1"/>
    </xf>
    <xf numFmtId="0" fontId="40" fillId="50" borderId="82" xfId="0" applyFont="1" applyFill="1" applyBorder="1" applyAlignment="1">
      <alignment horizontal="center" vertical="center"/>
    </xf>
    <xf numFmtId="0" fontId="40" fillId="50" borderId="77" xfId="0" applyFont="1" applyFill="1" applyBorder="1" applyAlignment="1">
      <alignment horizontal="center" vertical="center"/>
    </xf>
    <xf numFmtId="0" fontId="40" fillId="50" borderId="85" xfId="0" applyFont="1" applyFill="1" applyBorder="1" applyAlignment="1">
      <alignment horizontal="center" vertical="center"/>
    </xf>
    <xf numFmtId="0" fontId="56" fillId="0" borderId="40" xfId="0" applyFont="1" applyBorder="1" applyAlignment="1">
      <alignment horizontal="center"/>
    </xf>
    <xf numFmtId="0" fontId="56" fillId="0" borderId="61" xfId="0" applyFont="1" applyBorder="1" applyAlignment="1">
      <alignment horizontal="center"/>
    </xf>
    <xf numFmtId="0" fontId="56" fillId="0" borderId="51" xfId="0" applyFont="1" applyBorder="1" applyAlignment="1">
      <alignment horizontal="center"/>
    </xf>
    <xf numFmtId="0" fontId="45" fillId="0" borderId="0" xfId="0" applyFont="1" applyBorder="1" applyAlignment="1">
      <alignment horizontal="center" vertical="center"/>
    </xf>
    <xf numFmtId="0" fontId="44" fillId="26" borderId="30" xfId="0" applyFont="1" applyFill="1" applyBorder="1" applyAlignment="1">
      <alignment horizontal="center" vertical="center" wrapText="1"/>
    </xf>
    <xf numFmtId="0" fontId="45" fillId="5" borderId="0" xfId="0" applyFont="1" applyFill="1" applyBorder="1" applyAlignment="1">
      <alignment horizontal="center" vertical="center"/>
    </xf>
    <xf numFmtId="14" fontId="58" fillId="18" borderId="22" xfId="0" applyNumberFormat="1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5" fillId="11" borderId="11" xfId="0" applyFont="1" applyFill="1" applyBorder="1" applyAlignment="1">
      <alignment horizontal="center" vertical="center" wrapText="1"/>
    </xf>
    <xf numFmtId="0" fontId="45" fillId="11" borderId="34" xfId="0" applyFont="1" applyFill="1" applyBorder="1" applyAlignment="1">
      <alignment horizontal="center" vertical="center" wrapText="1"/>
    </xf>
    <xf numFmtId="0" fontId="45" fillId="11" borderId="27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5" borderId="10" xfId="0" applyFont="1" applyFill="1" applyBorder="1" applyAlignment="1">
      <alignment horizontal="center" vertical="center"/>
    </xf>
    <xf numFmtId="0" fontId="44" fillId="5" borderId="0" xfId="0" applyFont="1" applyFill="1" applyBorder="1" applyAlignment="1">
      <alignment horizontal="center" vertical="center"/>
    </xf>
    <xf numFmtId="0" fontId="44" fillId="5" borderId="29" xfId="0" applyFont="1" applyFill="1" applyBorder="1" applyAlignment="1">
      <alignment horizontal="center" vertical="center"/>
    </xf>
    <xf numFmtId="0" fontId="44" fillId="5" borderId="11" xfId="0" applyFont="1" applyFill="1" applyBorder="1" applyAlignment="1">
      <alignment horizontal="center" vertical="center"/>
    </xf>
    <xf numFmtId="0" fontId="44" fillId="5" borderId="34" xfId="0" applyFont="1" applyFill="1" applyBorder="1" applyAlignment="1">
      <alignment horizontal="center" vertical="center"/>
    </xf>
    <xf numFmtId="0" fontId="44" fillId="5" borderId="27" xfId="0" applyFont="1" applyFill="1" applyBorder="1" applyAlignment="1">
      <alignment horizontal="center" vertical="center"/>
    </xf>
  </cellXfs>
  <cellStyles count="2093">
    <cellStyle name="Hiperlink" xfId="2" builtinId="8" hidden="1"/>
    <cellStyle name="Hiperlink" xfId="4" builtinId="8" hidden="1"/>
    <cellStyle name="Hiperlink" xfId="6" builtinId="8" hidden="1"/>
    <cellStyle name="Hiperlink" xfId="8" builtinId="8" hidden="1"/>
    <cellStyle name="Hiperlink" xfId="10" builtinId="8" hidden="1"/>
    <cellStyle name="Hiperlink" xfId="12" builtinId="8" hidden="1"/>
    <cellStyle name="Hiperlink" xfId="14" builtinId="8" hidden="1"/>
    <cellStyle name="Hiperlink" xfId="16" builtinId="8" hidden="1"/>
    <cellStyle name="Hiperlink" xfId="18" builtinId="8" hidden="1"/>
    <cellStyle name="Hiperlink" xfId="20" builtinId="8" hidden="1"/>
    <cellStyle name="Hiperlink" xfId="22" builtinId="8" hidden="1"/>
    <cellStyle name="Hiperlink" xfId="24" builtinId="8" hidden="1"/>
    <cellStyle name="Hiperlink" xfId="26" builtinId="8" hidden="1"/>
    <cellStyle name="Hiperlink" xfId="28" builtinId="8" hidden="1"/>
    <cellStyle name="Hiperlink" xfId="30" builtinId="8" hidden="1"/>
    <cellStyle name="Hiperlink" xfId="32" builtinId="8" hidden="1"/>
    <cellStyle name="Hiperlink" xfId="34" builtinId="8" hidden="1"/>
    <cellStyle name="Hiperlink" xfId="36" builtinId="8" hidden="1"/>
    <cellStyle name="Hiperlink" xfId="38" builtinId="8" hidden="1"/>
    <cellStyle name="Hiperlink" xfId="40" builtinId="8" hidden="1"/>
    <cellStyle name="Hiperlink" xfId="42" builtinId="8" hidden="1"/>
    <cellStyle name="Hiperlink" xfId="44" builtinId="8" hidden="1"/>
    <cellStyle name="Hiperlink" xfId="46" builtinId="8" hidden="1"/>
    <cellStyle name="Hiperlink" xfId="48" builtinId="8" hidden="1"/>
    <cellStyle name="Hiperlink" xfId="50" builtinId="8" hidden="1"/>
    <cellStyle name="Hiperlink" xfId="52" builtinId="8" hidden="1"/>
    <cellStyle name="Hiperlink" xfId="54" builtinId="8" hidden="1"/>
    <cellStyle name="Hiperlink" xfId="56" builtinId="8" hidden="1"/>
    <cellStyle name="Hiperlink" xfId="58" builtinId="8" hidden="1"/>
    <cellStyle name="Hiperlink" xfId="60" builtinId="8" hidden="1"/>
    <cellStyle name="Hiperlink" xfId="62" builtinId="8" hidden="1"/>
    <cellStyle name="Hiperlink" xfId="64" builtinId="8" hidden="1"/>
    <cellStyle name="Hiperlink" xfId="66" builtinId="8" hidden="1"/>
    <cellStyle name="Hiperlink" xfId="68" builtinId="8" hidden="1"/>
    <cellStyle name="Hiperlink" xfId="70" builtinId="8" hidden="1"/>
    <cellStyle name="Hiperlink" xfId="72" builtinId="8" hidden="1"/>
    <cellStyle name="Hiperlink" xfId="74" builtinId="8" hidden="1"/>
    <cellStyle name="Hiperlink" xfId="76" builtinId="8" hidden="1"/>
    <cellStyle name="Hiperlink" xfId="78" builtinId="8" hidden="1"/>
    <cellStyle name="Hiperlink" xfId="80" builtinId="8" hidden="1"/>
    <cellStyle name="Hiperlink" xfId="82" builtinId="8" hidden="1"/>
    <cellStyle name="Hiperlink" xfId="84" builtinId="8" hidden="1"/>
    <cellStyle name="Hiperlink" xfId="86" builtinId="8" hidden="1"/>
    <cellStyle name="Hiperlink" xfId="88" builtinId="8" hidden="1"/>
    <cellStyle name="Hiperlink" xfId="90" builtinId="8" hidden="1"/>
    <cellStyle name="Hiperlink" xfId="92" builtinId="8" hidden="1"/>
    <cellStyle name="Hiperlink" xfId="94" builtinId="8" hidden="1"/>
    <cellStyle name="Hiperlink" xfId="96" builtinId="8" hidden="1"/>
    <cellStyle name="Hiperlink" xfId="98" builtinId="8" hidden="1"/>
    <cellStyle name="Hiperlink" xfId="100" builtinId="8" hidden="1"/>
    <cellStyle name="Hiperlink" xfId="102" builtinId="8" hidden="1"/>
    <cellStyle name="Hiperlink" xfId="104" builtinId="8" hidden="1"/>
    <cellStyle name="Hiperlink" xfId="106" builtinId="8" hidden="1"/>
    <cellStyle name="Hiperlink" xfId="108" builtinId="8" hidden="1"/>
    <cellStyle name="Hiperlink" xfId="110" builtinId="8" hidden="1"/>
    <cellStyle name="Hiperlink" xfId="112" builtinId="8" hidden="1"/>
    <cellStyle name="Hiperlink" xfId="114" builtinId="8" hidden="1"/>
    <cellStyle name="Hiperlink" xfId="116" builtinId="8" hidden="1"/>
    <cellStyle name="Hiperlink" xfId="118" builtinId="8" hidden="1"/>
    <cellStyle name="Hiperlink" xfId="120" builtinId="8" hidden="1"/>
    <cellStyle name="Hiperlink" xfId="122" builtinId="8" hidden="1"/>
    <cellStyle name="Hiperlink" xfId="124" builtinId="8" hidden="1"/>
    <cellStyle name="Hiperlink" xfId="126" builtinId="8" hidden="1"/>
    <cellStyle name="Hiperlink" xfId="128" builtinId="8" hidden="1"/>
    <cellStyle name="Hiperlink" xfId="130" builtinId="8" hidden="1"/>
    <cellStyle name="Hiperlink" xfId="132" builtinId="8" hidden="1"/>
    <cellStyle name="Hiperlink" xfId="134" builtinId="8" hidden="1"/>
    <cellStyle name="Hiperlink" xfId="136" builtinId="8" hidden="1"/>
    <cellStyle name="Hiperlink" xfId="138" builtinId="8" hidden="1"/>
    <cellStyle name="Hiperlink" xfId="140" builtinId="8" hidden="1"/>
    <cellStyle name="Hiperlink" xfId="142" builtinId="8" hidden="1"/>
    <cellStyle name="Hiperlink" xfId="144" builtinId="8" hidden="1"/>
    <cellStyle name="Hiperlink" xfId="146" builtinId="8" hidden="1"/>
    <cellStyle name="Hiperlink" xfId="148" builtinId="8" hidden="1"/>
    <cellStyle name="Hiperlink" xfId="150" builtinId="8" hidden="1"/>
    <cellStyle name="Hiperlink" xfId="152" builtinId="8" hidden="1"/>
    <cellStyle name="Hiperlink" xfId="154" builtinId="8" hidden="1"/>
    <cellStyle name="Hiperlink" xfId="156" builtinId="8" hidden="1"/>
    <cellStyle name="Hiperlink" xfId="158" builtinId="8" hidden="1"/>
    <cellStyle name="Hiperlink" xfId="160" builtinId="8" hidden="1"/>
    <cellStyle name="Hiperlink" xfId="162" builtinId="8" hidden="1"/>
    <cellStyle name="Hiperlink" xfId="164" builtinId="8" hidden="1"/>
    <cellStyle name="Hiperlink" xfId="166" builtinId="8" hidden="1"/>
    <cellStyle name="Hiperlink" xfId="168" builtinId="8" hidden="1"/>
    <cellStyle name="Hiperlink" xfId="170" builtinId="8" hidden="1"/>
    <cellStyle name="Hiperlink" xfId="172" builtinId="8" hidden="1"/>
    <cellStyle name="Hiperlink" xfId="174" builtinId="8" hidden="1"/>
    <cellStyle name="Hiperlink" xfId="176" builtinId="8" hidden="1"/>
    <cellStyle name="Hiperlink" xfId="178" builtinId="8" hidden="1"/>
    <cellStyle name="Hiperlink" xfId="180" builtinId="8" hidden="1"/>
    <cellStyle name="Hiperlink" xfId="182" builtinId="8" hidden="1"/>
    <cellStyle name="Hiperlink" xfId="184" builtinId="8" hidden="1"/>
    <cellStyle name="Hiperlink" xfId="186" builtinId="8" hidden="1"/>
    <cellStyle name="Hiperlink" xfId="188" builtinId="8" hidden="1"/>
    <cellStyle name="Hiperlink" xfId="190" builtinId="8" hidden="1"/>
    <cellStyle name="Hiperlink" xfId="192" builtinId="8" hidden="1"/>
    <cellStyle name="Hiperlink" xfId="194" builtinId="8" hidden="1"/>
    <cellStyle name="Hiperlink" xfId="196" builtinId="8" hidden="1"/>
    <cellStyle name="Hiperlink" xfId="198" builtinId="8" hidden="1"/>
    <cellStyle name="Hiperlink" xfId="200" builtinId="8" hidden="1"/>
    <cellStyle name="Hiperlink" xfId="202" builtinId="8" hidden="1"/>
    <cellStyle name="Hiperlink" xfId="204" builtinId="8" hidden="1"/>
    <cellStyle name="Hiperlink" xfId="206" builtinId="8" hidden="1"/>
    <cellStyle name="Hiperlink" xfId="208" builtinId="8" hidden="1"/>
    <cellStyle name="Hiperlink" xfId="210" builtinId="8" hidden="1"/>
    <cellStyle name="Hiperlink" xfId="212" builtinId="8" hidden="1"/>
    <cellStyle name="Hiperlink" xfId="214" builtinId="8" hidden="1"/>
    <cellStyle name="Hiperlink" xfId="216" builtinId="8" hidden="1"/>
    <cellStyle name="Hiperlink" xfId="218" builtinId="8" hidden="1"/>
    <cellStyle name="Hiperlink" xfId="220" builtinId="8" hidden="1"/>
    <cellStyle name="Hiperlink" xfId="222" builtinId="8" hidden="1"/>
    <cellStyle name="Hiperlink" xfId="224" builtinId="8" hidden="1"/>
    <cellStyle name="Hiperlink" xfId="226" builtinId="8" hidden="1"/>
    <cellStyle name="Hiperlink" xfId="228" builtinId="8" hidden="1"/>
    <cellStyle name="Hiperlink" xfId="230" builtinId="8" hidden="1"/>
    <cellStyle name="Hiperlink" xfId="232" builtinId="8" hidden="1"/>
    <cellStyle name="Hiperlink" xfId="234" builtinId="8" hidden="1"/>
    <cellStyle name="Hiperlink" xfId="236" builtinId="8" hidden="1"/>
    <cellStyle name="Hiperlink" xfId="238" builtinId="8" hidden="1"/>
    <cellStyle name="Hiperlink" xfId="240" builtinId="8" hidden="1"/>
    <cellStyle name="Hiperlink" xfId="242" builtinId="8" hidden="1"/>
    <cellStyle name="Hiperlink" xfId="244" builtinId="8" hidden="1"/>
    <cellStyle name="Hiperlink" xfId="246" builtinId="8" hidden="1"/>
    <cellStyle name="Hiperlink" xfId="248" builtinId="8" hidden="1"/>
    <cellStyle name="Hiperlink" xfId="250" builtinId="8" hidden="1"/>
    <cellStyle name="Hiperlink" xfId="252" builtinId="8" hidden="1"/>
    <cellStyle name="Hiperlink" xfId="254" builtinId="8" hidden="1"/>
    <cellStyle name="Hiperlink" xfId="256" builtinId="8" hidden="1"/>
    <cellStyle name="Hiperlink" xfId="258" builtinId="8" hidden="1"/>
    <cellStyle name="Hiperlink" xfId="260" builtinId="8" hidden="1"/>
    <cellStyle name="Hiperlink" xfId="262" builtinId="8" hidden="1"/>
    <cellStyle name="Hiperlink" xfId="264" builtinId="8" hidden="1"/>
    <cellStyle name="Hiperlink" xfId="266" builtinId="8" hidden="1"/>
    <cellStyle name="Hiperlink" xfId="268" builtinId="8" hidden="1"/>
    <cellStyle name="Hiperlink" xfId="270" builtinId="8" hidden="1"/>
    <cellStyle name="Hiperlink" xfId="272" builtinId="8" hidden="1"/>
    <cellStyle name="Hiperlink" xfId="274" builtinId="8" hidden="1"/>
    <cellStyle name="Hiperlink" xfId="276" builtinId="8" hidden="1"/>
    <cellStyle name="Hiperlink" xfId="278" builtinId="8" hidden="1"/>
    <cellStyle name="Hiperlink" xfId="280" builtinId="8" hidden="1"/>
    <cellStyle name="Hiperlink" xfId="282" builtinId="8" hidden="1"/>
    <cellStyle name="Hiperlink" xfId="284" builtinId="8" hidden="1"/>
    <cellStyle name="Hiperlink" xfId="286" builtinId="8" hidden="1"/>
    <cellStyle name="Hiperlink" xfId="288" builtinId="8" hidden="1"/>
    <cellStyle name="Hiperlink" xfId="290" builtinId="8" hidden="1"/>
    <cellStyle name="Hiperlink" xfId="292" builtinId="8" hidden="1"/>
    <cellStyle name="Hiperlink" xfId="294" builtinId="8" hidden="1"/>
    <cellStyle name="Hiperlink" xfId="296" builtinId="8" hidden="1"/>
    <cellStyle name="Hiperlink" xfId="298" builtinId="8" hidden="1"/>
    <cellStyle name="Hiperlink" xfId="300" builtinId="8" hidden="1"/>
    <cellStyle name="Hiperlink" xfId="302" builtinId="8" hidden="1"/>
    <cellStyle name="Hiperlink" xfId="304" builtinId="8" hidden="1"/>
    <cellStyle name="Hiperlink" xfId="306" builtinId="8" hidden="1"/>
    <cellStyle name="Hiperlink" xfId="308" builtinId="8" hidden="1"/>
    <cellStyle name="Hiperlink" xfId="310" builtinId="8" hidden="1"/>
    <cellStyle name="Hiperlink" xfId="312" builtinId="8" hidden="1"/>
    <cellStyle name="Hiperlink" xfId="314" builtinId="8" hidden="1"/>
    <cellStyle name="Hiperlink" xfId="316" builtinId="8" hidden="1"/>
    <cellStyle name="Hiperlink" xfId="318" builtinId="8" hidden="1"/>
    <cellStyle name="Hiperlink" xfId="320" builtinId="8" hidden="1"/>
    <cellStyle name="Hiperlink" xfId="322" builtinId="8" hidden="1"/>
    <cellStyle name="Hiperlink" xfId="324" builtinId="8" hidden="1"/>
    <cellStyle name="Hiperlink" xfId="326" builtinId="8" hidden="1"/>
    <cellStyle name="Hiperlink" xfId="328" builtinId="8" hidden="1"/>
    <cellStyle name="Hiperlink" xfId="330" builtinId="8" hidden="1"/>
    <cellStyle name="Hiperlink" xfId="332" builtinId="8" hidden="1"/>
    <cellStyle name="Hiperlink" xfId="334" builtinId="8" hidden="1"/>
    <cellStyle name="Hiperlink" xfId="336" builtinId="8" hidden="1"/>
    <cellStyle name="Hiperlink" xfId="338" builtinId="8" hidden="1"/>
    <cellStyle name="Hiperlink" xfId="340" builtinId="8" hidden="1"/>
    <cellStyle name="Hiperlink" xfId="342" builtinId="8" hidden="1"/>
    <cellStyle name="Hiperlink" xfId="344" builtinId="8" hidden="1"/>
    <cellStyle name="Hiperlink" xfId="346" builtinId="8" hidden="1"/>
    <cellStyle name="Hiperlink" xfId="348" builtinId="8" hidden="1"/>
    <cellStyle name="Hiperlink" xfId="350" builtinId="8" hidden="1"/>
    <cellStyle name="Hiperlink" xfId="352" builtinId="8" hidden="1"/>
    <cellStyle name="Hiperlink" xfId="354" builtinId="8" hidden="1"/>
    <cellStyle name="Hiperlink" xfId="356" builtinId="8" hidden="1"/>
    <cellStyle name="Hiperlink" xfId="358" builtinId="8" hidden="1"/>
    <cellStyle name="Hiperlink" xfId="360" builtinId="8" hidden="1"/>
    <cellStyle name="Hiperlink" xfId="362" builtinId="8" hidden="1"/>
    <cellStyle name="Hiperlink" xfId="364" builtinId="8" hidden="1"/>
    <cellStyle name="Hiperlink" xfId="366" builtinId="8" hidden="1"/>
    <cellStyle name="Hiperlink" xfId="368" builtinId="8" hidden="1"/>
    <cellStyle name="Hiperlink" xfId="370" builtinId="8" hidden="1"/>
    <cellStyle name="Hiperlink" xfId="372" builtinId="8" hidden="1"/>
    <cellStyle name="Hiperlink" xfId="374" builtinId="8" hidden="1"/>
    <cellStyle name="Hiperlink" xfId="376" builtinId="8" hidden="1"/>
    <cellStyle name="Hiperlink" xfId="378" builtinId="8" hidden="1"/>
    <cellStyle name="Hiperlink" xfId="380" builtinId="8" hidden="1"/>
    <cellStyle name="Hiperlink" xfId="382" builtinId="8" hidden="1"/>
    <cellStyle name="Hiperlink" xfId="384" builtinId="8" hidden="1"/>
    <cellStyle name="Hiperlink" xfId="386" builtinId="8" hidden="1"/>
    <cellStyle name="Hiperlink" xfId="388" builtinId="8" hidden="1"/>
    <cellStyle name="Hiperlink" xfId="390" builtinId="8" hidden="1"/>
    <cellStyle name="Hiperlink" xfId="392" builtinId="8" hidden="1"/>
    <cellStyle name="Hiperlink" xfId="394" builtinId="8" hidden="1"/>
    <cellStyle name="Hiperlink" xfId="396" builtinId="8" hidden="1"/>
    <cellStyle name="Hiperlink" xfId="398" builtinId="8" hidden="1"/>
    <cellStyle name="Hiperlink" xfId="400" builtinId="8" hidden="1"/>
    <cellStyle name="Hiperlink" xfId="402" builtinId="8" hidden="1"/>
    <cellStyle name="Hiperlink" xfId="404" builtinId="8" hidden="1"/>
    <cellStyle name="Hiperlink" xfId="406" builtinId="8" hidden="1"/>
    <cellStyle name="Hiperlink" xfId="408" builtinId="8" hidden="1"/>
    <cellStyle name="Hiperlink" xfId="410" builtinId="8" hidden="1"/>
    <cellStyle name="Hiperlink" xfId="412" builtinId="8" hidden="1"/>
    <cellStyle name="Hiperlink" xfId="414" builtinId="8" hidden="1"/>
    <cellStyle name="Hiperlink" xfId="416" builtinId="8" hidden="1"/>
    <cellStyle name="Hiperlink" xfId="418" builtinId="8" hidden="1"/>
    <cellStyle name="Hiperlink" xfId="420" builtinId="8" hidden="1"/>
    <cellStyle name="Hiperlink" xfId="422" builtinId="8" hidden="1"/>
    <cellStyle name="Hiperlink" xfId="424" builtinId="8" hidden="1"/>
    <cellStyle name="Hiperlink" xfId="426" builtinId="8" hidden="1"/>
    <cellStyle name="Hiperlink" xfId="428" builtinId="8" hidden="1"/>
    <cellStyle name="Hiperlink" xfId="430" builtinId="8" hidden="1"/>
    <cellStyle name="Hiperlink" xfId="432" builtinId="8" hidden="1"/>
    <cellStyle name="Hiperlink" xfId="434" builtinId="8" hidden="1"/>
    <cellStyle name="Hiperlink" xfId="436" builtinId="8" hidden="1"/>
    <cellStyle name="Hiperlink" xfId="438" builtinId="8" hidden="1"/>
    <cellStyle name="Hiperlink" xfId="440" builtinId="8" hidden="1"/>
    <cellStyle name="Hiperlink" xfId="442" builtinId="8" hidden="1"/>
    <cellStyle name="Hiperlink" xfId="444" builtinId="8" hidden="1"/>
    <cellStyle name="Hiperlink" xfId="446" builtinId="8" hidden="1"/>
    <cellStyle name="Hiperlink" xfId="448" builtinId="8" hidden="1"/>
    <cellStyle name="Hiperlink" xfId="450" builtinId="8" hidden="1"/>
    <cellStyle name="Hiperlink" xfId="452" builtinId="8" hidden="1"/>
    <cellStyle name="Hiperlink" xfId="454" builtinId="8" hidden="1"/>
    <cellStyle name="Hiperlink" xfId="456" builtinId="8" hidden="1"/>
    <cellStyle name="Hiperlink" xfId="458" builtinId="8" hidden="1"/>
    <cellStyle name="Hiperlink" xfId="460" builtinId="8" hidden="1"/>
    <cellStyle name="Hiperlink" xfId="462" builtinId="8" hidden="1"/>
    <cellStyle name="Hiperlink" xfId="464" builtinId="8" hidden="1"/>
    <cellStyle name="Hiperlink" xfId="466" builtinId="8" hidden="1"/>
    <cellStyle name="Hiperlink" xfId="468" builtinId="8" hidden="1"/>
    <cellStyle name="Hiperlink" xfId="470" builtinId="8" hidden="1"/>
    <cellStyle name="Hiperlink" xfId="472" builtinId="8" hidden="1"/>
    <cellStyle name="Hiperlink" xfId="474" builtinId="8" hidden="1"/>
    <cellStyle name="Hiperlink" xfId="476" builtinId="8" hidden="1"/>
    <cellStyle name="Hiperlink" xfId="478" builtinId="8" hidden="1"/>
    <cellStyle name="Hiperlink" xfId="480" builtinId="8" hidden="1"/>
    <cellStyle name="Hiperlink" xfId="482" builtinId="8" hidden="1"/>
    <cellStyle name="Hiperlink" xfId="484" builtinId="8" hidden="1"/>
    <cellStyle name="Hiperlink" xfId="486" builtinId="8" hidden="1"/>
    <cellStyle name="Hiperlink" xfId="488" builtinId="8" hidden="1"/>
    <cellStyle name="Hiperlink" xfId="490" builtinId="8" hidden="1"/>
    <cellStyle name="Hiperlink" xfId="492" builtinId="8" hidden="1"/>
    <cellStyle name="Hiperlink" xfId="494" builtinId="8" hidden="1"/>
    <cellStyle name="Hiperlink" xfId="496" builtinId="8" hidden="1"/>
    <cellStyle name="Hiperlink" xfId="498" builtinId="8" hidden="1"/>
    <cellStyle name="Hiperlink" xfId="500" builtinId="8" hidden="1"/>
    <cellStyle name="Hiperlink" xfId="502" builtinId="8" hidden="1"/>
    <cellStyle name="Hiperlink" xfId="504" builtinId="8" hidden="1"/>
    <cellStyle name="Hiperlink" xfId="506" builtinId="8" hidden="1"/>
    <cellStyle name="Hiperlink" xfId="508" builtinId="8" hidden="1"/>
    <cellStyle name="Hiperlink" xfId="510" builtinId="8" hidden="1"/>
    <cellStyle name="Hiperlink" xfId="512" builtinId="8" hidden="1"/>
    <cellStyle name="Hiperlink" xfId="514" builtinId="8" hidden="1"/>
    <cellStyle name="Hiperlink" xfId="516" builtinId="8" hidden="1"/>
    <cellStyle name="Hiperlink" xfId="518" builtinId="8" hidden="1"/>
    <cellStyle name="Hiperlink" xfId="520" builtinId="8" hidden="1"/>
    <cellStyle name="Hiperlink" xfId="522" builtinId="8" hidden="1"/>
    <cellStyle name="Hiperlink" xfId="524" builtinId="8" hidden="1"/>
    <cellStyle name="Hiperlink" xfId="526" builtinId="8" hidden="1"/>
    <cellStyle name="Hiperlink" xfId="528" builtinId="8" hidden="1"/>
    <cellStyle name="Hiperlink" xfId="530" builtinId="8" hidden="1"/>
    <cellStyle name="Hiperlink" xfId="532" builtinId="8" hidden="1"/>
    <cellStyle name="Hiperlink" xfId="534" builtinId="8" hidden="1"/>
    <cellStyle name="Hiperlink" xfId="536" builtinId="8" hidden="1"/>
    <cellStyle name="Hiperlink" xfId="538" builtinId="8" hidden="1"/>
    <cellStyle name="Hiperlink" xfId="540" builtinId="8" hidden="1"/>
    <cellStyle name="Hiperlink" xfId="542" builtinId="8" hidden="1"/>
    <cellStyle name="Hiperlink" xfId="544" builtinId="8" hidden="1"/>
    <cellStyle name="Hiperlink" xfId="546" builtinId="8" hidden="1"/>
    <cellStyle name="Hiperlink" xfId="548" builtinId="8" hidden="1"/>
    <cellStyle name="Hiperlink" xfId="550" builtinId="8" hidden="1"/>
    <cellStyle name="Hiperlink" xfId="552" builtinId="8" hidden="1"/>
    <cellStyle name="Hiperlink" xfId="554" builtinId="8" hidden="1"/>
    <cellStyle name="Hiperlink" xfId="556" builtinId="8" hidden="1"/>
    <cellStyle name="Hiperlink" xfId="558" builtinId="8" hidden="1"/>
    <cellStyle name="Hiperlink" xfId="560" builtinId="8" hidden="1"/>
    <cellStyle name="Hiperlink" xfId="562" builtinId="8" hidden="1"/>
    <cellStyle name="Hiperlink" xfId="564" builtinId="8" hidden="1"/>
    <cellStyle name="Hiperlink" xfId="566" builtinId="8" hidden="1"/>
    <cellStyle name="Hiperlink" xfId="568" builtinId="8" hidden="1"/>
    <cellStyle name="Hiperlink" xfId="570" builtinId="8" hidden="1"/>
    <cellStyle name="Hiperlink" xfId="572" builtinId="8" hidden="1"/>
    <cellStyle name="Hiperlink" xfId="574" builtinId="8" hidden="1"/>
    <cellStyle name="Hiperlink" xfId="576" builtinId="8" hidden="1"/>
    <cellStyle name="Hiperlink" xfId="578" builtinId="8" hidden="1"/>
    <cellStyle name="Hiperlink" xfId="580" builtinId="8" hidden="1"/>
    <cellStyle name="Hiperlink" xfId="582" builtinId="8" hidden="1"/>
    <cellStyle name="Hiperlink" xfId="584" builtinId="8" hidden="1"/>
    <cellStyle name="Hiperlink" xfId="586" builtinId="8" hidden="1"/>
    <cellStyle name="Hiperlink" xfId="588" builtinId="8" hidden="1"/>
    <cellStyle name="Hiperlink" xfId="590" builtinId="8" hidden="1"/>
    <cellStyle name="Hiperlink" xfId="592" builtinId="8" hidden="1"/>
    <cellStyle name="Hiperlink" xfId="594" builtinId="8" hidden="1"/>
    <cellStyle name="Hiperlink" xfId="596" builtinId="8" hidden="1"/>
    <cellStyle name="Hiperlink" xfId="598" builtinId="8" hidden="1"/>
    <cellStyle name="Hiperlink" xfId="600" builtinId="8" hidden="1"/>
    <cellStyle name="Hiperlink" xfId="602" builtinId="8" hidden="1"/>
    <cellStyle name="Hiperlink" xfId="604" builtinId="8" hidden="1"/>
    <cellStyle name="Hiperlink" xfId="606" builtinId="8" hidden="1"/>
    <cellStyle name="Hiperlink" xfId="608" builtinId="8" hidden="1"/>
    <cellStyle name="Hiperlink" xfId="610" builtinId="8" hidden="1"/>
    <cellStyle name="Hiperlink" xfId="612" builtinId="8" hidden="1"/>
    <cellStyle name="Hiperlink" xfId="614" builtinId="8" hidden="1"/>
    <cellStyle name="Hiperlink" xfId="616" builtinId="8" hidden="1"/>
    <cellStyle name="Hiperlink" xfId="618" builtinId="8" hidden="1"/>
    <cellStyle name="Hiperlink" xfId="620" builtinId="8" hidden="1"/>
    <cellStyle name="Hiperlink" xfId="622" builtinId="8" hidden="1"/>
    <cellStyle name="Hiperlink" xfId="624" builtinId="8" hidden="1"/>
    <cellStyle name="Hiperlink" xfId="626" builtinId="8" hidden="1"/>
    <cellStyle name="Hiperlink" xfId="628" builtinId="8" hidden="1"/>
    <cellStyle name="Hiperlink" xfId="630" builtinId="8" hidden="1"/>
    <cellStyle name="Hiperlink" xfId="632" builtinId="8" hidden="1"/>
    <cellStyle name="Hiperlink" xfId="634" builtinId="8" hidden="1"/>
    <cellStyle name="Hiperlink" xfId="636" builtinId="8" hidden="1"/>
    <cellStyle name="Hiperlink" xfId="638" builtinId="8" hidden="1"/>
    <cellStyle name="Hiperlink" xfId="640" builtinId="8" hidden="1"/>
    <cellStyle name="Hiperlink" xfId="642" builtinId="8" hidden="1"/>
    <cellStyle name="Hiperlink" xfId="644" builtinId="8" hidden="1"/>
    <cellStyle name="Hiperlink" xfId="646" builtinId="8" hidden="1"/>
    <cellStyle name="Hiperlink" xfId="648" builtinId="8" hidden="1"/>
    <cellStyle name="Hiperlink" xfId="650" builtinId="8" hidden="1"/>
    <cellStyle name="Hiperlink" xfId="652" builtinId="8" hidden="1"/>
    <cellStyle name="Hiperlink" xfId="654" builtinId="8" hidden="1"/>
    <cellStyle name="Hiperlink" xfId="656" builtinId="8" hidden="1"/>
    <cellStyle name="Hiperlink" xfId="658" builtinId="8" hidden="1"/>
    <cellStyle name="Hiperlink" xfId="660" builtinId="8" hidden="1"/>
    <cellStyle name="Hiperlink" xfId="662" builtinId="8" hidden="1"/>
    <cellStyle name="Hiperlink" xfId="664" builtinId="8" hidden="1"/>
    <cellStyle name="Hiperlink" xfId="666" builtinId="8" hidden="1"/>
    <cellStyle name="Hiperlink" xfId="668" builtinId="8" hidden="1"/>
    <cellStyle name="Hiperlink" xfId="670" builtinId="8" hidden="1"/>
    <cellStyle name="Hiperlink" xfId="672" builtinId="8" hidden="1"/>
    <cellStyle name="Hiperlink" xfId="674" builtinId="8" hidden="1"/>
    <cellStyle name="Hiperlink" xfId="676" builtinId="8" hidden="1"/>
    <cellStyle name="Hiperlink" xfId="678" builtinId="8" hidden="1"/>
    <cellStyle name="Hiperlink" xfId="680" builtinId="8" hidden="1"/>
    <cellStyle name="Hiperlink" xfId="682" builtinId="8" hidden="1"/>
    <cellStyle name="Hiperlink" xfId="684" builtinId="8" hidden="1"/>
    <cellStyle name="Hiperlink" xfId="686" builtinId="8" hidden="1"/>
    <cellStyle name="Hiperlink" xfId="688" builtinId="8" hidden="1"/>
    <cellStyle name="Hiperlink" xfId="690" builtinId="8" hidden="1"/>
    <cellStyle name="Hiperlink" xfId="692" builtinId="8" hidden="1"/>
    <cellStyle name="Hiperlink" xfId="694" builtinId="8" hidden="1"/>
    <cellStyle name="Hiperlink" xfId="696" builtinId="8" hidden="1"/>
    <cellStyle name="Hiperlink" xfId="698" builtinId="8" hidden="1"/>
    <cellStyle name="Hiperlink" xfId="700" builtinId="8" hidden="1"/>
    <cellStyle name="Hiperlink" xfId="702" builtinId="8" hidden="1"/>
    <cellStyle name="Hiperlink" xfId="704" builtinId="8" hidden="1"/>
    <cellStyle name="Hiperlink" xfId="706" builtinId="8" hidden="1"/>
    <cellStyle name="Hiperlink" xfId="708" builtinId="8" hidden="1"/>
    <cellStyle name="Hiperlink" xfId="710" builtinId="8" hidden="1"/>
    <cellStyle name="Hiperlink" xfId="712" builtinId="8" hidden="1"/>
    <cellStyle name="Hiperlink" xfId="714" builtinId="8" hidden="1"/>
    <cellStyle name="Hiperlink" xfId="716" builtinId="8" hidden="1"/>
    <cellStyle name="Hiperlink" xfId="718" builtinId="8" hidden="1"/>
    <cellStyle name="Hiperlink" xfId="720" builtinId="8" hidden="1"/>
    <cellStyle name="Hiperlink" xfId="722" builtinId="8" hidden="1"/>
    <cellStyle name="Hiperlink" xfId="724" builtinId="8" hidden="1"/>
    <cellStyle name="Hiperlink" xfId="726" builtinId="8" hidden="1"/>
    <cellStyle name="Hiperlink" xfId="728" builtinId="8" hidden="1"/>
    <cellStyle name="Hiperlink" xfId="730" builtinId="8" hidden="1"/>
    <cellStyle name="Hiperlink" xfId="732" builtinId="8" hidden="1"/>
    <cellStyle name="Hiperlink" xfId="734" builtinId="8" hidden="1"/>
    <cellStyle name="Hiperlink" xfId="736" builtinId="8" hidden="1"/>
    <cellStyle name="Hiperlink" xfId="738" builtinId="8" hidden="1"/>
    <cellStyle name="Hiperlink" xfId="740" builtinId="8" hidden="1"/>
    <cellStyle name="Hiperlink" xfId="742" builtinId="8" hidden="1"/>
    <cellStyle name="Hiperlink" xfId="744" builtinId="8" hidden="1"/>
    <cellStyle name="Hiperlink" xfId="746" builtinId="8" hidden="1"/>
    <cellStyle name="Hiperlink" xfId="748" builtinId="8" hidden="1"/>
    <cellStyle name="Hiperlink" xfId="750" builtinId="8" hidden="1"/>
    <cellStyle name="Hiperlink" xfId="752" builtinId="8" hidden="1"/>
    <cellStyle name="Hiperlink" xfId="754" builtinId="8" hidden="1"/>
    <cellStyle name="Hiperlink" xfId="756" builtinId="8" hidden="1"/>
    <cellStyle name="Hiperlink" xfId="758" builtinId="8" hidden="1"/>
    <cellStyle name="Hiperlink" xfId="760" builtinId="8" hidden="1"/>
    <cellStyle name="Hiperlink" xfId="762" builtinId="8" hidden="1"/>
    <cellStyle name="Hiperlink" xfId="764" builtinId="8" hidden="1"/>
    <cellStyle name="Hiperlink" xfId="766" builtinId="8" hidden="1"/>
    <cellStyle name="Hiperlink" xfId="768" builtinId="8" hidden="1"/>
    <cellStyle name="Hiperlink" xfId="770" builtinId="8" hidden="1"/>
    <cellStyle name="Hiperlink" xfId="772" builtinId="8" hidden="1"/>
    <cellStyle name="Hiperlink" xfId="774" builtinId="8" hidden="1"/>
    <cellStyle name="Hiperlink" xfId="776" builtinId="8" hidden="1"/>
    <cellStyle name="Hiperlink" xfId="778" builtinId="8" hidden="1"/>
    <cellStyle name="Hiperlink" xfId="780" builtinId="8" hidden="1"/>
    <cellStyle name="Hiperlink" xfId="782" builtinId="8" hidden="1"/>
    <cellStyle name="Hiperlink" xfId="784" builtinId="8" hidden="1"/>
    <cellStyle name="Hiperlink" xfId="786" builtinId="8" hidden="1"/>
    <cellStyle name="Hiperlink" xfId="788" builtinId="8" hidden="1"/>
    <cellStyle name="Hiperlink" xfId="790" builtinId="8" hidden="1"/>
    <cellStyle name="Hiperlink" xfId="792" builtinId="8" hidden="1"/>
    <cellStyle name="Hiperlink" xfId="794" builtinId="8" hidden="1"/>
    <cellStyle name="Hiperlink" xfId="796" builtinId="8" hidden="1"/>
    <cellStyle name="Hiperlink" xfId="798" builtinId="8" hidden="1"/>
    <cellStyle name="Hiperlink" xfId="800" builtinId="8" hidden="1"/>
    <cellStyle name="Hiperlink" xfId="802" builtinId="8" hidden="1"/>
    <cellStyle name="Hiperlink" xfId="804" builtinId="8" hidden="1"/>
    <cellStyle name="Hiperlink" xfId="806" builtinId="8" hidden="1"/>
    <cellStyle name="Hiperlink" xfId="808" builtinId="8" hidden="1"/>
    <cellStyle name="Hiperlink" xfId="810" builtinId="8" hidden="1"/>
    <cellStyle name="Hiperlink" xfId="812" builtinId="8" hidden="1"/>
    <cellStyle name="Hiperlink" xfId="814" builtinId="8" hidden="1"/>
    <cellStyle name="Hiperlink" xfId="816" builtinId="8" hidden="1"/>
    <cellStyle name="Hiperlink" xfId="818" builtinId="8" hidden="1"/>
    <cellStyle name="Hiperlink" xfId="820" builtinId="8" hidden="1"/>
    <cellStyle name="Hiperlink" xfId="822" builtinId="8" hidden="1"/>
    <cellStyle name="Hiperlink" xfId="824" builtinId="8" hidden="1"/>
    <cellStyle name="Hiperlink" xfId="826" builtinId="8" hidden="1"/>
    <cellStyle name="Hiperlink" xfId="828" builtinId="8" hidden="1"/>
    <cellStyle name="Hiperlink" xfId="830" builtinId="8" hidden="1"/>
    <cellStyle name="Hiperlink" xfId="832" builtinId="8" hidden="1"/>
    <cellStyle name="Hiperlink" xfId="834" builtinId="8" hidden="1"/>
    <cellStyle name="Hiperlink" xfId="836" builtinId="8" hidden="1"/>
    <cellStyle name="Hiperlink" xfId="838" builtinId="8" hidden="1"/>
    <cellStyle name="Hiperlink" xfId="840" builtinId="8" hidden="1"/>
    <cellStyle name="Hiperlink" xfId="842" builtinId="8" hidden="1"/>
    <cellStyle name="Hiperlink" xfId="844" builtinId="8" hidden="1"/>
    <cellStyle name="Hiperlink" xfId="846" builtinId="8" hidden="1"/>
    <cellStyle name="Hiperlink" xfId="848" builtinId="8" hidden="1"/>
    <cellStyle name="Hiperlink" xfId="850" builtinId="8" hidden="1"/>
    <cellStyle name="Hiperlink" xfId="852" builtinId="8" hidden="1"/>
    <cellStyle name="Hiperlink" xfId="854" builtinId="8" hidden="1"/>
    <cellStyle name="Hiperlink" xfId="856" builtinId="8" hidden="1"/>
    <cellStyle name="Hiperlink" xfId="858" builtinId="8" hidden="1"/>
    <cellStyle name="Hiperlink" xfId="860" builtinId="8" hidden="1"/>
    <cellStyle name="Hiperlink" xfId="862" builtinId="8" hidden="1"/>
    <cellStyle name="Hiperlink" xfId="864" builtinId="8" hidden="1"/>
    <cellStyle name="Hiperlink" xfId="866" builtinId="8" hidden="1"/>
    <cellStyle name="Hiperlink" xfId="868" builtinId="8" hidden="1"/>
    <cellStyle name="Hiperlink" xfId="870" builtinId="8" hidden="1"/>
    <cellStyle name="Hiperlink" xfId="872" builtinId="8" hidden="1"/>
    <cellStyle name="Hiperlink" xfId="874" builtinId="8" hidden="1"/>
    <cellStyle name="Hiperlink" xfId="876" builtinId="8" hidden="1"/>
    <cellStyle name="Hiperlink" xfId="878" builtinId="8" hidden="1"/>
    <cellStyle name="Hiperlink" xfId="880" builtinId="8" hidden="1"/>
    <cellStyle name="Hiperlink" xfId="882" builtinId="8" hidden="1"/>
    <cellStyle name="Hiperlink" xfId="884" builtinId="8" hidden="1"/>
    <cellStyle name="Hiperlink" xfId="886" builtinId="8" hidden="1"/>
    <cellStyle name="Hiperlink" xfId="888" builtinId="8" hidden="1"/>
    <cellStyle name="Hiperlink" xfId="890" builtinId="8" hidden="1"/>
    <cellStyle name="Hiperlink" xfId="892" builtinId="8" hidden="1"/>
    <cellStyle name="Hiperlink" xfId="894" builtinId="8" hidden="1"/>
    <cellStyle name="Hiperlink" xfId="896" builtinId="8" hidden="1"/>
    <cellStyle name="Hiperlink" xfId="898" builtinId="8" hidden="1"/>
    <cellStyle name="Hiperlink" xfId="900" builtinId="8" hidden="1"/>
    <cellStyle name="Hiperlink" xfId="902" builtinId="8" hidden="1"/>
    <cellStyle name="Hiperlink" xfId="904" builtinId="8" hidden="1"/>
    <cellStyle name="Hiperlink" xfId="906" builtinId="8" hidden="1"/>
    <cellStyle name="Hiperlink" xfId="908" builtinId="8" hidden="1"/>
    <cellStyle name="Hiperlink" xfId="910" builtinId="8" hidden="1"/>
    <cellStyle name="Hiperlink" xfId="912" builtinId="8" hidden="1"/>
    <cellStyle name="Hiperlink" xfId="914" builtinId="8" hidden="1"/>
    <cellStyle name="Hiperlink" xfId="916" builtinId="8" hidden="1"/>
    <cellStyle name="Hiperlink" xfId="918" builtinId="8" hidden="1"/>
    <cellStyle name="Hiperlink" xfId="920" builtinId="8" hidden="1"/>
    <cellStyle name="Hiperlink" xfId="922" builtinId="8" hidden="1"/>
    <cellStyle name="Hiperlink" xfId="924" builtinId="8" hidden="1"/>
    <cellStyle name="Hiperlink" xfId="926" builtinId="8" hidden="1"/>
    <cellStyle name="Hiperlink" xfId="928" builtinId="8" hidden="1"/>
    <cellStyle name="Hiperlink" xfId="930" builtinId="8" hidden="1"/>
    <cellStyle name="Hiperlink" xfId="932" builtinId="8" hidden="1"/>
    <cellStyle name="Hiperlink" xfId="934" builtinId="8" hidden="1"/>
    <cellStyle name="Hiperlink" xfId="936" builtinId="8" hidden="1"/>
    <cellStyle name="Hiperlink" xfId="938" builtinId="8" hidden="1"/>
    <cellStyle name="Hiperlink" xfId="940" builtinId="8" hidden="1"/>
    <cellStyle name="Hiperlink" xfId="942" builtinId="8" hidden="1"/>
    <cellStyle name="Hiperlink" xfId="944" builtinId="8" hidden="1"/>
    <cellStyle name="Hiperlink" xfId="946" builtinId="8" hidden="1"/>
    <cellStyle name="Hiperlink" xfId="948" builtinId="8" hidden="1"/>
    <cellStyle name="Hiperlink" xfId="950" builtinId="8" hidden="1"/>
    <cellStyle name="Hiperlink" xfId="952" builtinId="8" hidden="1"/>
    <cellStyle name="Hiperlink" xfId="954" builtinId="8" hidden="1"/>
    <cellStyle name="Hiperlink" xfId="956" builtinId="8" hidden="1"/>
    <cellStyle name="Hiperlink" xfId="958" builtinId="8" hidden="1"/>
    <cellStyle name="Hiperlink" xfId="960" builtinId="8" hidden="1"/>
    <cellStyle name="Hiperlink" xfId="962" builtinId="8" hidden="1"/>
    <cellStyle name="Hiperlink" xfId="964" builtinId="8" hidden="1"/>
    <cellStyle name="Hiperlink" xfId="966" builtinId="8" hidden="1"/>
    <cellStyle name="Hiperlink" xfId="968" builtinId="8" hidden="1"/>
    <cellStyle name="Hiperlink" xfId="970" builtinId="8" hidden="1"/>
    <cellStyle name="Hiperlink" xfId="972" builtinId="8" hidden="1"/>
    <cellStyle name="Hiperlink" xfId="974" builtinId="8" hidden="1"/>
    <cellStyle name="Hiperlink" xfId="976" builtinId="8" hidden="1"/>
    <cellStyle name="Hiperlink" xfId="978" builtinId="8" hidden="1"/>
    <cellStyle name="Hiperlink" xfId="980" builtinId="8" hidden="1"/>
    <cellStyle name="Hiperlink" xfId="982" builtinId="8" hidden="1"/>
    <cellStyle name="Hiperlink" xfId="984" builtinId="8" hidden="1"/>
    <cellStyle name="Hiperlink" xfId="986" builtinId="8" hidden="1"/>
    <cellStyle name="Hiperlink" xfId="988" builtinId="8" hidden="1"/>
    <cellStyle name="Hiperlink" xfId="990" builtinId="8" hidden="1"/>
    <cellStyle name="Hiperlink" xfId="992" builtinId="8" hidden="1"/>
    <cellStyle name="Hiperlink" xfId="994" builtinId="8" hidden="1"/>
    <cellStyle name="Hiperlink" xfId="996" builtinId="8" hidden="1"/>
    <cellStyle name="Hiperlink" xfId="998" builtinId="8" hidden="1"/>
    <cellStyle name="Hiperlink" xfId="1000" builtinId="8" hidden="1"/>
    <cellStyle name="Hiperlink" xfId="1002" builtinId="8" hidden="1"/>
    <cellStyle name="Hiperlink" xfId="1004" builtinId="8" hidden="1"/>
    <cellStyle name="Hiperlink" xfId="1006" builtinId="8" hidden="1"/>
    <cellStyle name="Hiperlink" xfId="1008" builtinId="8" hidden="1"/>
    <cellStyle name="Hiperlink" xfId="1010" builtinId="8" hidden="1"/>
    <cellStyle name="Hiperlink" xfId="1012" builtinId="8" hidden="1"/>
    <cellStyle name="Hiperlink" xfId="1014" builtinId="8" hidden="1"/>
    <cellStyle name="Hiperlink" xfId="1016" builtinId="8" hidden="1"/>
    <cellStyle name="Hiperlink" xfId="1018" builtinId="8" hidden="1"/>
    <cellStyle name="Hiperlink" xfId="1020" builtinId="8" hidden="1"/>
    <cellStyle name="Hiperlink" xfId="1022" builtinId="8" hidden="1"/>
    <cellStyle name="Hiperlink" xfId="1024" builtinId="8" hidden="1"/>
    <cellStyle name="Hiperlink" xfId="1026" builtinId="8" hidden="1"/>
    <cellStyle name="Hiperlink" xfId="1028" builtinId="8" hidden="1"/>
    <cellStyle name="Hiperlink" xfId="1030" builtinId="8" hidden="1"/>
    <cellStyle name="Hiperlink" xfId="1032" builtinId="8" hidden="1"/>
    <cellStyle name="Hiperlink" xfId="1034" builtinId="8" hidden="1"/>
    <cellStyle name="Hiperlink" xfId="1036" builtinId="8" hidden="1"/>
    <cellStyle name="Hiperlink" xfId="1038" builtinId="8" hidden="1"/>
    <cellStyle name="Hiperlink" xfId="1040" builtinId="8" hidden="1"/>
    <cellStyle name="Hiperlink" xfId="1042" builtinId="8" hidden="1"/>
    <cellStyle name="Hiperlink" xfId="1044" builtinId="8" hidden="1"/>
    <cellStyle name="Hiperlink" xfId="1046" builtinId="8" hidden="1"/>
    <cellStyle name="Hiperlink" xfId="1048" builtinId="8" hidden="1"/>
    <cellStyle name="Hiperlink" xfId="1050" builtinId="8" hidden="1"/>
    <cellStyle name="Hiperlink" xfId="1052" builtinId="8" hidden="1"/>
    <cellStyle name="Hiperlink" xfId="1054" builtinId="8" hidden="1"/>
    <cellStyle name="Hiperlink" xfId="1056" builtinId="8" hidden="1"/>
    <cellStyle name="Hiperlink" xfId="1058" builtinId="8" hidden="1"/>
    <cellStyle name="Hiperlink" xfId="1060" builtinId="8" hidden="1"/>
    <cellStyle name="Hiperlink" xfId="1062" builtinId="8" hidden="1"/>
    <cellStyle name="Hiperlink" xfId="1064" builtinId="8" hidden="1"/>
    <cellStyle name="Hiperlink" xfId="1066" builtinId="8" hidden="1"/>
    <cellStyle name="Hiperlink" xfId="1068" builtinId="8" hidden="1"/>
    <cellStyle name="Hiperlink" xfId="1070" builtinId="8" hidden="1"/>
    <cellStyle name="Hiperlink" xfId="1072" builtinId="8" hidden="1"/>
    <cellStyle name="Hiperlink" xfId="1074" builtinId="8" hidden="1"/>
    <cellStyle name="Hiperlink" xfId="1076" builtinId="8" hidden="1"/>
    <cellStyle name="Hiperlink" xfId="1078" builtinId="8" hidden="1"/>
    <cellStyle name="Hiperlink" xfId="1080" builtinId="8" hidden="1"/>
    <cellStyle name="Hiperlink" xfId="1082" builtinId="8" hidden="1"/>
    <cellStyle name="Hiperlink" xfId="1084" builtinId="8" hidden="1"/>
    <cellStyle name="Hiperlink" xfId="1086" builtinId="8" hidden="1"/>
    <cellStyle name="Hiperlink" xfId="1088" builtinId="8" hidden="1"/>
    <cellStyle name="Hiperlink" xfId="1090" builtinId="8" hidden="1"/>
    <cellStyle name="Hiperlink" xfId="1092" builtinId="8" hidden="1"/>
    <cellStyle name="Hiperlink" xfId="1094" builtinId="8" hidden="1"/>
    <cellStyle name="Hiperlink" xfId="1096" builtinId="8" hidden="1"/>
    <cellStyle name="Hiperlink" xfId="1098" builtinId="8" hidden="1"/>
    <cellStyle name="Hiperlink" xfId="1100" builtinId="8" hidden="1"/>
    <cellStyle name="Hiperlink" xfId="1102" builtinId="8" hidden="1"/>
    <cellStyle name="Hiperlink" xfId="1104" builtinId="8" hidden="1"/>
    <cellStyle name="Hiperlink" xfId="1106" builtinId="8" hidden="1"/>
    <cellStyle name="Hiperlink" xfId="1108" builtinId="8" hidden="1"/>
    <cellStyle name="Hiperlink" xfId="1110" builtinId="8" hidden="1"/>
    <cellStyle name="Hiperlink" xfId="1112" builtinId="8" hidden="1"/>
    <cellStyle name="Hiperlink" xfId="1114" builtinId="8" hidden="1"/>
    <cellStyle name="Hiperlink" xfId="1116" builtinId="8" hidden="1"/>
    <cellStyle name="Hiperlink" xfId="1118" builtinId="8" hidden="1"/>
    <cellStyle name="Hiperlink" xfId="1120" builtinId="8" hidden="1"/>
    <cellStyle name="Hiperlink" xfId="1122" builtinId="8" hidden="1"/>
    <cellStyle name="Hiperlink" xfId="1124" builtinId="8" hidden="1"/>
    <cellStyle name="Hiperlink" xfId="1126" builtinId="8" hidden="1"/>
    <cellStyle name="Hiperlink" xfId="1128" builtinId="8" hidden="1"/>
    <cellStyle name="Hiperlink" xfId="1130" builtinId="8" hidden="1"/>
    <cellStyle name="Hiperlink" xfId="1132" builtinId="8" hidden="1"/>
    <cellStyle name="Hiperlink" xfId="1134" builtinId="8" hidden="1"/>
    <cellStyle name="Hiperlink" xfId="1136" builtinId="8" hidden="1"/>
    <cellStyle name="Hiperlink" xfId="1138" builtinId="8" hidden="1"/>
    <cellStyle name="Hiperlink" xfId="1140" builtinId="8" hidden="1"/>
    <cellStyle name="Hiperlink" xfId="1142" builtinId="8" hidden="1"/>
    <cellStyle name="Hiperlink" xfId="1144" builtinId="8" hidden="1"/>
    <cellStyle name="Hiperlink" xfId="1146" builtinId="8" hidden="1"/>
    <cellStyle name="Hiperlink" xfId="1148" builtinId="8" hidden="1"/>
    <cellStyle name="Hiperlink" xfId="1150" builtinId="8" hidden="1"/>
    <cellStyle name="Hiperlink" xfId="1152" builtinId="8" hidden="1"/>
    <cellStyle name="Hiperlink" xfId="1154" builtinId="8" hidden="1"/>
    <cellStyle name="Hiperlink" xfId="1156" builtinId="8" hidden="1"/>
    <cellStyle name="Hiperlink" xfId="1158" builtinId="8" hidden="1"/>
    <cellStyle name="Hiperlink" xfId="1160" builtinId="8" hidden="1"/>
    <cellStyle name="Hiperlink" xfId="1162" builtinId="8" hidden="1"/>
    <cellStyle name="Hiperlink" xfId="1164" builtinId="8" hidden="1"/>
    <cellStyle name="Hiperlink" xfId="1166" builtinId="8" hidden="1"/>
    <cellStyle name="Hiperlink" xfId="1168" builtinId="8" hidden="1"/>
    <cellStyle name="Hiperlink" xfId="1170" builtinId="8" hidden="1"/>
    <cellStyle name="Hiperlink" xfId="1172" builtinId="8" hidden="1"/>
    <cellStyle name="Hiperlink" xfId="1174" builtinId="8" hidden="1"/>
    <cellStyle name="Hiperlink" xfId="1176" builtinId="8" hidden="1"/>
    <cellStyle name="Hiperlink" xfId="1178" builtinId="8" hidden="1"/>
    <cellStyle name="Hiperlink" xfId="1180" builtinId="8" hidden="1"/>
    <cellStyle name="Hiperlink" xfId="1182" builtinId="8" hidden="1"/>
    <cellStyle name="Hiperlink" xfId="1184" builtinId="8" hidden="1"/>
    <cellStyle name="Hiperlink" xfId="1186" builtinId="8" hidden="1"/>
    <cellStyle name="Hiperlink" xfId="1188" builtinId="8" hidden="1"/>
    <cellStyle name="Hiperlink" xfId="1190" builtinId="8" hidden="1"/>
    <cellStyle name="Hiperlink" xfId="1192" builtinId="8" hidden="1"/>
    <cellStyle name="Hiperlink" xfId="1194" builtinId="8" hidden="1"/>
    <cellStyle name="Hiperlink" xfId="1196" builtinId="8" hidden="1"/>
    <cellStyle name="Hiperlink" xfId="1198" builtinId="8" hidden="1"/>
    <cellStyle name="Hiperlink" xfId="1200" builtinId="8" hidden="1"/>
    <cellStyle name="Hiperlink" xfId="1202" builtinId="8" hidden="1"/>
    <cellStyle name="Hiperlink" xfId="1204" builtinId="8" hidden="1"/>
    <cellStyle name="Hiperlink" xfId="1206" builtinId="8" hidden="1"/>
    <cellStyle name="Hiperlink" xfId="1208" builtinId="8" hidden="1"/>
    <cellStyle name="Hiperlink" xfId="1210" builtinId="8" hidden="1"/>
    <cellStyle name="Hiperlink" xfId="1212" builtinId="8" hidden="1"/>
    <cellStyle name="Hiperlink" xfId="1214" builtinId="8" hidden="1"/>
    <cellStyle name="Hiperlink" xfId="1216" builtinId="8" hidden="1"/>
    <cellStyle name="Hiperlink" xfId="1218" builtinId="8" hidden="1"/>
    <cellStyle name="Hiperlink" xfId="1220" builtinId="8" hidden="1"/>
    <cellStyle name="Hiperlink" xfId="1222" builtinId="8" hidden="1"/>
    <cellStyle name="Hiperlink" xfId="1224" builtinId="8" hidden="1"/>
    <cellStyle name="Hiperlink" xfId="1226" builtinId="8" hidden="1"/>
    <cellStyle name="Hiperlink" xfId="1228" builtinId="8" hidden="1"/>
    <cellStyle name="Hiperlink" xfId="1230" builtinId="8" hidden="1"/>
    <cellStyle name="Hiperlink" xfId="1232" builtinId="8" hidden="1"/>
    <cellStyle name="Hiperlink" xfId="1234" builtinId="8" hidden="1"/>
    <cellStyle name="Hiperlink" xfId="1236" builtinId="8" hidden="1"/>
    <cellStyle name="Hiperlink" xfId="1238" builtinId="8" hidden="1"/>
    <cellStyle name="Hiperlink" xfId="1240" builtinId="8" hidden="1"/>
    <cellStyle name="Hiperlink" xfId="1242" builtinId="8" hidden="1"/>
    <cellStyle name="Hiperlink" xfId="1244" builtinId="8" hidden="1"/>
    <cellStyle name="Hiperlink" xfId="1246" builtinId="8" hidden="1"/>
    <cellStyle name="Hiperlink" xfId="1248" builtinId="8" hidden="1"/>
    <cellStyle name="Hiperlink" xfId="1250" builtinId="8" hidden="1"/>
    <cellStyle name="Hiperlink" xfId="1252" builtinId="8" hidden="1"/>
    <cellStyle name="Hiperlink" xfId="1254" builtinId="8" hidden="1"/>
    <cellStyle name="Hiperlink" xfId="1256" builtinId="8" hidden="1"/>
    <cellStyle name="Hiperlink" xfId="1258" builtinId="8" hidden="1"/>
    <cellStyle name="Hiperlink" xfId="1260" builtinId="8" hidden="1"/>
    <cellStyle name="Hiperlink" xfId="1262" builtinId="8" hidden="1"/>
    <cellStyle name="Hiperlink" xfId="1264" builtinId="8" hidden="1"/>
    <cellStyle name="Hiperlink" xfId="1266" builtinId="8" hidden="1"/>
    <cellStyle name="Hiperlink" xfId="1268" builtinId="8" hidden="1"/>
    <cellStyle name="Hiperlink" xfId="1270" builtinId="8" hidden="1"/>
    <cellStyle name="Hiperlink" xfId="1272" builtinId="8" hidden="1"/>
    <cellStyle name="Hiperlink" xfId="1274" builtinId="8" hidden="1"/>
    <cellStyle name="Hiperlink" xfId="1276" builtinId="8" hidden="1"/>
    <cellStyle name="Hiperlink" xfId="1278" builtinId="8" hidden="1"/>
    <cellStyle name="Hiperlink" xfId="1280" builtinId="8" hidden="1"/>
    <cellStyle name="Hiperlink" xfId="1282" builtinId="8" hidden="1"/>
    <cellStyle name="Hiperlink" xfId="1284" builtinId="8" hidden="1"/>
    <cellStyle name="Hiperlink" xfId="1286" builtinId="8" hidden="1"/>
    <cellStyle name="Hiperlink" xfId="1288" builtinId="8" hidden="1"/>
    <cellStyle name="Hiperlink" xfId="1290" builtinId="8" hidden="1"/>
    <cellStyle name="Hiperlink" xfId="1292" builtinId="8" hidden="1"/>
    <cellStyle name="Hiperlink" xfId="1294" builtinId="8" hidden="1"/>
    <cellStyle name="Hiperlink" xfId="1296" builtinId="8" hidden="1"/>
    <cellStyle name="Hiperlink" xfId="1298" builtinId="8" hidden="1"/>
    <cellStyle name="Hiperlink" xfId="1300" builtinId="8" hidden="1"/>
    <cellStyle name="Hiperlink" xfId="1302" builtinId="8" hidden="1"/>
    <cellStyle name="Hiperlink" xfId="1304" builtinId="8" hidden="1"/>
    <cellStyle name="Hiperlink" xfId="1306" builtinId="8" hidden="1"/>
    <cellStyle name="Hiperlink" xfId="1308" builtinId="8" hidden="1"/>
    <cellStyle name="Hiperlink" xfId="1310" builtinId="8" hidden="1"/>
    <cellStyle name="Hiperlink" xfId="1312" builtinId="8" hidden="1"/>
    <cellStyle name="Hiperlink" xfId="1314" builtinId="8" hidden="1"/>
    <cellStyle name="Hiperlink" xfId="1316" builtinId="8" hidden="1"/>
    <cellStyle name="Hiperlink" xfId="1318" builtinId="8" hidden="1"/>
    <cellStyle name="Hiperlink" xfId="1320" builtinId="8" hidden="1"/>
    <cellStyle name="Hiperlink" xfId="1322" builtinId="8" hidden="1"/>
    <cellStyle name="Hiperlink" xfId="1324" builtinId="8" hidden="1"/>
    <cellStyle name="Hiperlink" xfId="1326" builtinId="8" hidden="1"/>
    <cellStyle name="Hiperlink" xfId="1328" builtinId="8" hidden="1"/>
    <cellStyle name="Hiperlink" xfId="1330" builtinId="8" hidden="1"/>
    <cellStyle name="Hiperlink" xfId="1332" builtinId="8" hidden="1"/>
    <cellStyle name="Hiperlink" xfId="1334" builtinId="8" hidden="1"/>
    <cellStyle name="Hiperlink" xfId="1336" builtinId="8" hidden="1"/>
    <cellStyle name="Hiperlink" xfId="1338" builtinId="8" hidden="1"/>
    <cellStyle name="Hiperlink" xfId="1340" builtinId="8" hidden="1"/>
    <cellStyle name="Hiperlink" xfId="1342" builtinId="8" hidden="1"/>
    <cellStyle name="Hiperlink" xfId="1344" builtinId="8" hidden="1"/>
    <cellStyle name="Hiperlink" xfId="1346" builtinId="8" hidden="1"/>
    <cellStyle name="Hiperlink" xfId="1348" builtinId="8" hidden="1"/>
    <cellStyle name="Hiperlink" xfId="1350" builtinId="8" hidden="1"/>
    <cellStyle name="Hiperlink" xfId="1352" builtinId="8" hidden="1"/>
    <cellStyle name="Hiperlink" xfId="1354" builtinId="8" hidden="1"/>
    <cellStyle name="Hiperlink" xfId="1356" builtinId="8" hidden="1"/>
    <cellStyle name="Hiperlink" xfId="1358" builtinId="8" hidden="1"/>
    <cellStyle name="Hiperlink" xfId="1360" builtinId="8" hidden="1"/>
    <cellStyle name="Hiperlink" xfId="1362" builtinId="8" hidden="1"/>
    <cellStyle name="Hiperlink" xfId="1364" builtinId="8" hidden="1"/>
    <cellStyle name="Hiperlink" xfId="1366" builtinId="8" hidden="1"/>
    <cellStyle name="Hiperlink" xfId="1368" builtinId="8" hidden="1"/>
    <cellStyle name="Hiperlink" xfId="1370" builtinId="8" hidden="1"/>
    <cellStyle name="Hiperlink" xfId="1372" builtinId="8" hidden="1"/>
    <cellStyle name="Hiperlink" xfId="1374" builtinId="8" hidden="1"/>
    <cellStyle name="Hiperlink" xfId="1376" builtinId="8" hidden="1"/>
    <cellStyle name="Hiperlink" xfId="1378" builtinId="8" hidden="1"/>
    <cellStyle name="Hiperlink" xfId="1380" builtinId="8" hidden="1"/>
    <cellStyle name="Hiperlink" xfId="1382" builtinId="8" hidden="1"/>
    <cellStyle name="Hiperlink" xfId="1384" builtinId="8" hidden="1"/>
    <cellStyle name="Hiperlink" xfId="1386" builtinId="8" hidden="1"/>
    <cellStyle name="Hiperlink" xfId="1388" builtinId="8" hidden="1"/>
    <cellStyle name="Hiperlink" xfId="1390" builtinId="8" hidden="1"/>
    <cellStyle name="Hiperlink" xfId="1392" builtinId="8" hidden="1"/>
    <cellStyle name="Hiperlink" xfId="1394" builtinId="8" hidden="1"/>
    <cellStyle name="Hiperlink" xfId="1396" builtinId="8" hidden="1"/>
    <cellStyle name="Hiperlink" xfId="1398" builtinId="8" hidden="1"/>
    <cellStyle name="Hiperlink" xfId="1400" builtinId="8" hidden="1"/>
    <cellStyle name="Hiperlink" xfId="1402" builtinId="8" hidden="1"/>
    <cellStyle name="Hiperlink" xfId="1404" builtinId="8" hidden="1"/>
    <cellStyle name="Hiperlink" xfId="1406" builtinId="8" hidden="1"/>
    <cellStyle name="Hiperlink" xfId="1408" builtinId="8" hidden="1"/>
    <cellStyle name="Hiperlink" xfId="1410" builtinId="8" hidden="1"/>
    <cellStyle name="Hiperlink" xfId="1412" builtinId="8" hidden="1"/>
    <cellStyle name="Hiperlink" xfId="1414" builtinId="8" hidden="1"/>
    <cellStyle name="Hiperlink" xfId="1416" builtinId="8" hidden="1"/>
    <cellStyle name="Hiperlink" xfId="1418" builtinId="8" hidden="1"/>
    <cellStyle name="Hiperlink" xfId="1420" builtinId="8" hidden="1"/>
    <cellStyle name="Hiperlink" xfId="1422" builtinId="8" hidden="1"/>
    <cellStyle name="Hiperlink" xfId="1424" builtinId="8" hidden="1"/>
    <cellStyle name="Hiperlink" xfId="1426" builtinId="8" hidden="1"/>
    <cellStyle name="Hiperlink" xfId="1428" builtinId="8" hidden="1"/>
    <cellStyle name="Hiperlink" xfId="1430" builtinId="8" hidden="1"/>
    <cellStyle name="Hiperlink" xfId="1432" builtinId="8" hidden="1"/>
    <cellStyle name="Hiperlink" xfId="1434" builtinId="8" hidden="1"/>
    <cellStyle name="Hiperlink" xfId="1436" builtinId="8" hidden="1"/>
    <cellStyle name="Hiperlink" xfId="1438" builtinId="8" hidden="1"/>
    <cellStyle name="Hiperlink" xfId="1440" builtinId="8" hidden="1"/>
    <cellStyle name="Hiperlink" xfId="1442" builtinId="8" hidden="1"/>
    <cellStyle name="Hiperlink" xfId="1444" builtinId="8" hidden="1"/>
    <cellStyle name="Hiperlink" xfId="1446" builtinId="8" hidden="1"/>
    <cellStyle name="Hiperlink" xfId="1448" builtinId="8" hidden="1"/>
    <cellStyle name="Hiperlink" xfId="1450" builtinId="8" hidden="1"/>
    <cellStyle name="Hiperlink" xfId="1452" builtinId="8" hidden="1"/>
    <cellStyle name="Hiperlink" xfId="1454" builtinId="8" hidden="1"/>
    <cellStyle name="Hiperlink" xfId="1456" builtinId="8" hidden="1"/>
    <cellStyle name="Hiperlink" xfId="1458" builtinId="8" hidden="1"/>
    <cellStyle name="Hiperlink" xfId="1460" builtinId="8" hidden="1"/>
    <cellStyle name="Hiperlink" xfId="1462" builtinId="8" hidden="1"/>
    <cellStyle name="Hiperlink" xfId="1464" builtinId="8" hidden="1"/>
    <cellStyle name="Hiperlink" xfId="1466" builtinId="8" hidden="1"/>
    <cellStyle name="Hiperlink" xfId="1468" builtinId="8" hidden="1"/>
    <cellStyle name="Hiperlink" xfId="1470" builtinId="8" hidden="1"/>
    <cellStyle name="Hiperlink" xfId="1472" builtinId="8" hidden="1"/>
    <cellStyle name="Hiperlink" xfId="1474" builtinId="8" hidden="1"/>
    <cellStyle name="Hiperlink" xfId="1476" builtinId="8" hidden="1"/>
    <cellStyle name="Hiperlink" xfId="1478" builtinId="8" hidden="1"/>
    <cellStyle name="Hiperlink" xfId="1480" builtinId="8" hidden="1"/>
    <cellStyle name="Hiperlink" xfId="1482" builtinId="8" hidden="1"/>
    <cellStyle name="Hiperlink" xfId="1484" builtinId="8" hidden="1"/>
    <cellStyle name="Hiperlink" xfId="1486" builtinId="8" hidden="1"/>
    <cellStyle name="Hiperlink" xfId="1488" builtinId="8" hidden="1"/>
    <cellStyle name="Hiperlink" xfId="1490" builtinId="8" hidden="1"/>
    <cellStyle name="Hiperlink" xfId="1492" builtinId="8" hidden="1"/>
    <cellStyle name="Hiperlink" xfId="1494" builtinId="8" hidden="1"/>
    <cellStyle name="Hiperlink" xfId="1496" builtinId="8" hidden="1"/>
    <cellStyle name="Hiperlink" xfId="1498" builtinId="8" hidden="1"/>
    <cellStyle name="Hiperlink" xfId="1500" builtinId="8" hidden="1"/>
    <cellStyle name="Hiperlink" xfId="1502" builtinId="8" hidden="1"/>
    <cellStyle name="Hiperlink" xfId="1504" builtinId="8" hidden="1"/>
    <cellStyle name="Hiperlink" xfId="1506" builtinId="8" hidden="1"/>
    <cellStyle name="Hiperlink" xfId="1508" builtinId="8" hidden="1"/>
    <cellStyle name="Hiperlink" xfId="1510" builtinId="8" hidden="1"/>
    <cellStyle name="Hiperlink" xfId="1512" builtinId="8" hidden="1"/>
    <cellStyle name="Hiperlink" xfId="1514" builtinId="8" hidden="1"/>
    <cellStyle name="Hiperlink" xfId="1516" builtinId="8" hidden="1"/>
    <cellStyle name="Hiperlink" xfId="1518" builtinId="8" hidden="1"/>
    <cellStyle name="Hiperlink" xfId="1520" builtinId="8" hidden="1"/>
    <cellStyle name="Hiperlink" xfId="1522" builtinId="8" hidden="1"/>
    <cellStyle name="Hiperlink" xfId="1524" builtinId="8" hidden="1"/>
    <cellStyle name="Hiperlink" xfId="1526" builtinId="8" hidden="1"/>
    <cellStyle name="Hiperlink" xfId="1528" builtinId="8" hidden="1"/>
    <cellStyle name="Hiperlink" xfId="1530" builtinId="8" hidden="1"/>
    <cellStyle name="Hiperlink" xfId="1532" builtinId="8" hidden="1"/>
    <cellStyle name="Hiperlink" xfId="1534" builtinId="8" hidden="1"/>
    <cellStyle name="Hiperlink" xfId="1536" builtinId="8" hidden="1"/>
    <cellStyle name="Hiperlink" xfId="1538" builtinId="8" hidden="1"/>
    <cellStyle name="Hiperlink" xfId="1540" builtinId="8" hidden="1"/>
    <cellStyle name="Hiperlink" xfId="1542" builtinId="8" hidden="1"/>
    <cellStyle name="Hiperlink" xfId="1544" builtinId="8" hidden="1"/>
    <cellStyle name="Hiperlink" xfId="1546" builtinId="8" hidden="1"/>
    <cellStyle name="Hiperlink" xfId="1548" builtinId="8" hidden="1"/>
    <cellStyle name="Hiperlink" xfId="1550" builtinId="8" hidden="1"/>
    <cellStyle name="Hiperlink" xfId="1552" builtinId="8" hidden="1"/>
    <cellStyle name="Hiperlink" xfId="1554" builtinId="8" hidden="1"/>
    <cellStyle name="Hiperlink" xfId="1556" builtinId="8" hidden="1"/>
    <cellStyle name="Hiperlink" xfId="1558" builtinId="8" hidden="1"/>
    <cellStyle name="Hiperlink" xfId="1560" builtinId="8" hidden="1"/>
    <cellStyle name="Hiperlink" xfId="1562" builtinId="8" hidden="1"/>
    <cellStyle name="Hiperlink" xfId="1564" builtinId="8" hidden="1"/>
    <cellStyle name="Hiperlink" xfId="1566" builtinId="8" hidden="1"/>
    <cellStyle name="Hiperlink" xfId="1568" builtinId="8" hidden="1"/>
    <cellStyle name="Hiperlink" xfId="1570" builtinId="8" hidden="1"/>
    <cellStyle name="Hiperlink" xfId="1572" builtinId="8" hidden="1"/>
    <cellStyle name="Hiperlink" xfId="1574" builtinId="8" hidden="1"/>
    <cellStyle name="Hiperlink" xfId="1576" builtinId="8" hidden="1"/>
    <cellStyle name="Hiperlink" xfId="1578" builtinId="8" hidden="1"/>
    <cellStyle name="Hiperlink" xfId="1580" builtinId="8" hidden="1"/>
    <cellStyle name="Hiperlink" xfId="1582" builtinId="8" hidden="1"/>
    <cellStyle name="Hiperlink" xfId="1584" builtinId="8" hidden="1"/>
    <cellStyle name="Hiperlink" xfId="1586" builtinId="8" hidden="1"/>
    <cellStyle name="Hiperlink" xfId="1588" builtinId="8" hidden="1"/>
    <cellStyle name="Hiperlink" xfId="1590" builtinId="8" hidden="1"/>
    <cellStyle name="Hiperlink" xfId="1592" builtinId="8" hidden="1"/>
    <cellStyle name="Hiperlink" xfId="1594" builtinId="8" hidden="1"/>
    <cellStyle name="Hiperlink" xfId="1596" builtinId="8" hidden="1"/>
    <cellStyle name="Hiperlink" xfId="1598" builtinId="8" hidden="1"/>
    <cellStyle name="Hiperlink" xfId="1600" builtinId="8" hidden="1"/>
    <cellStyle name="Hiperlink" xfId="1602" builtinId="8" hidden="1"/>
    <cellStyle name="Hiperlink" xfId="1604" builtinId="8" hidden="1"/>
    <cellStyle name="Hiperlink" xfId="1606" builtinId="8" hidden="1"/>
    <cellStyle name="Hiperlink" xfId="1608" builtinId="8" hidden="1"/>
    <cellStyle name="Hiperlink" xfId="1610" builtinId="8" hidden="1"/>
    <cellStyle name="Hiperlink" xfId="1612" builtinId="8" hidden="1"/>
    <cellStyle name="Hiperlink" xfId="1614" builtinId="8" hidden="1"/>
    <cellStyle name="Hiperlink" xfId="1616" builtinId="8" hidden="1"/>
    <cellStyle name="Hiperlink" xfId="1618" builtinId="8" hidden="1"/>
    <cellStyle name="Hiperlink" xfId="1620" builtinId="8" hidden="1"/>
    <cellStyle name="Hiperlink" xfId="1622" builtinId="8" hidden="1"/>
    <cellStyle name="Hiperlink" xfId="1624" builtinId="8" hidden="1"/>
    <cellStyle name="Hiperlink" xfId="1626" builtinId="8" hidden="1"/>
    <cellStyle name="Hiperlink" xfId="1628" builtinId="8" hidden="1"/>
    <cellStyle name="Hiperlink" xfId="1630" builtinId="8" hidden="1"/>
    <cellStyle name="Hiperlink" xfId="1632" builtinId="8" hidden="1"/>
    <cellStyle name="Hiperlink" xfId="1634" builtinId="8" hidden="1"/>
    <cellStyle name="Hiperlink" xfId="1636" builtinId="8" hidden="1"/>
    <cellStyle name="Hiperlink" xfId="1638" builtinId="8" hidden="1"/>
    <cellStyle name="Hiperlink" xfId="1640" builtinId="8" hidden="1"/>
    <cellStyle name="Hiperlink" xfId="1642" builtinId="8" hidden="1"/>
    <cellStyle name="Hiperlink" xfId="1644" builtinId="8" hidden="1"/>
    <cellStyle name="Hiperlink" xfId="1646" builtinId="8" hidden="1"/>
    <cellStyle name="Hiperlink" xfId="1648" builtinId="8" hidden="1"/>
    <cellStyle name="Hiperlink" xfId="1650" builtinId="8" hidden="1"/>
    <cellStyle name="Hiperlink" xfId="1652" builtinId="8" hidden="1"/>
    <cellStyle name="Hiperlink" xfId="1654" builtinId="8" hidden="1"/>
    <cellStyle name="Hiperlink" xfId="1656" builtinId="8" hidden="1"/>
    <cellStyle name="Hiperlink" xfId="1658" builtinId="8" hidden="1"/>
    <cellStyle name="Hiperlink" xfId="1660" builtinId="8" hidden="1"/>
    <cellStyle name="Hiperlink" xfId="1662" builtinId="8" hidden="1"/>
    <cellStyle name="Hiperlink" xfId="1664" builtinId="8" hidden="1"/>
    <cellStyle name="Hiperlink" xfId="1666" builtinId="8" hidden="1"/>
    <cellStyle name="Hiperlink" xfId="1668" builtinId="8" hidden="1"/>
    <cellStyle name="Hiperlink" xfId="1670" builtinId="8" hidden="1"/>
    <cellStyle name="Hiperlink" xfId="1672" builtinId="8" hidden="1"/>
    <cellStyle name="Hiperlink" xfId="1674" builtinId="8" hidden="1"/>
    <cellStyle name="Hiperlink" xfId="1676" builtinId="8" hidden="1"/>
    <cellStyle name="Hiperlink" xfId="1678" builtinId="8" hidden="1"/>
    <cellStyle name="Hiperlink" xfId="1680" builtinId="8" hidden="1"/>
    <cellStyle name="Hiperlink" xfId="1682" builtinId="8" hidden="1"/>
    <cellStyle name="Hiperlink" xfId="1684" builtinId="8" hidden="1"/>
    <cellStyle name="Hiperlink" xfId="1686" builtinId="8" hidden="1"/>
    <cellStyle name="Hiperlink" xfId="1688" builtinId="8" hidden="1"/>
    <cellStyle name="Hiperlink" xfId="1690" builtinId="8" hidden="1"/>
    <cellStyle name="Hiperlink" xfId="1692" builtinId="8" hidden="1"/>
    <cellStyle name="Hiperlink" xfId="1694" builtinId="8" hidden="1"/>
    <cellStyle name="Hiperlink" xfId="1696" builtinId="8" hidden="1"/>
    <cellStyle name="Hiperlink" xfId="1698" builtinId="8" hidden="1"/>
    <cellStyle name="Hiperlink" xfId="1700" builtinId="8" hidden="1"/>
    <cellStyle name="Hiperlink" xfId="1702" builtinId="8" hidden="1"/>
    <cellStyle name="Hiperlink" xfId="1704" builtinId="8" hidden="1"/>
    <cellStyle name="Hiperlink" xfId="1706" builtinId="8" hidden="1"/>
    <cellStyle name="Hiperlink" xfId="1708" builtinId="8" hidden="1"/>
    <cellStyle name="Hiperlink" xfId="1710" builtinId="8" hidden="1"/>
    <cellStyle name="Hiperlink" xfId="1712" builtinId="8" hidden="1"/>
    <cellStyle name="Hiperlink" xfId="1714" builtinId="8" hidden="1"/>
    <cellStyle name="Hiperlink" xfId="1716" builtinId="8" hidden="1"/>
    <cellStyle name="Hiperlink" xfId="1718" builtinId="8" hidden="1"/>
    <cellStyle name="Hiperlink" xfId="1720" builtinId="8" hidden="1"/>
    <cellStyle name="Hiperlink" xfId="1722" builtinId="8" hidden="1"/>
    <cellStyle name="Hiperlink" xfId="1724" builtinId="8" hidden="1"/>
    <cellStyle name="Hiperlink" xfId="1726" builtinId="8" hidden="1"/>
    <cellStyle name="Hiperlink" xfId="1728" builtinId="8" hidden="1"/>
    <cellStyle name="Hiperlink" xfId="1730" builtinId="8" hidden="1"/>
    <cellStyle name="Hiperlink" xfId="1732" builtinId="8" hidden="1"/>
    <cellStyle name="Hiperlink" xfId="1734" builtinId="8" hidden="1"/>
    <cellStyle name="Hiperlink" xfId="1736" builtinId="8" hidden="1"/>
    <cellStyle name="Hiperlink" xfId="1738" builtinId="8" hidden="1"/>
    <cellStyle name="Hiperlink" xfId="1740" builtinId="8" hidden="1"/>
    <cellStyle name="Hiperlink" xfId="1742" builtinId="8" hidden="1"/>
    <cellStyle name="Hiperlink" xfId="1744" builtinId="8" hidden="1"/>
    <cellStyle name="Hiperlink" xfId="1746" builtinId="8" hidden="1"/>
    <cellStyle name="Hiperlink" xfId="1748" builtinId="8" hidden="1"/>
    <cellStyle name="Hiperlink" xfId="1750" builtinId="8" hidden="1"/>
    <cellStyle name="Hiperlink" xfId="1752" builtinId="8" hidden="1"/>
    <cellStyle name="Hiperlink" xfId="1754" builtinId="8" hidden="1"/>
    <cellStyle name="Hiperlink" xfId="1756" builtinId="8" hidden="1"/>
    <cellStyle name="Hiperlink" xfId="1758" builtinId="8" hidden="1"/>
    <cellStyle name="Hiperlink" xfId="1760" builtinId="8" hidden="1"/>
    <cellStyle name="Hiperlink" xfId="1762" builtinId="8" hidden="1"/>
    <cellStyle name="Hiperlink" xfId="1764" builtinId="8" hidden="1"/>
    <cellStyle name="Hiperlink" xfId="1766" builtinId="8" hidden="1"/>
    <cellStyle name="Hiperlink" xfId="1768" builtinId="8" hidden="1"/>
    <cellStyle name="Hiperlink" xfId="1770" builtinId="8" hidden="1"/>
    <cellStyle name="Hiperlink" xfId="1772" builtinId="8" hidden="1"/>
    <cellStyle name="Hiperlink" xfId="1774" builtinId="8" hidden="1"/>
    <cellStyle name="Hiperlink" xfId="1776" builtinId="8" hidden="1"/>
    <cellStyle name="Hiperlink" xfId="1778" builtinId="8" hidden="1"/>
    <cellStyle name="Hiperlink" xfId="1780" builtinId="8" hidden="1"/>
    <cellStyle name="Hiperlink" xfId="1782" builtinId="8" hidden="1"/>
    <cellStyle name="Hiperlink" xfId="1784" builtinId="8" hidden="1"/>
    <cellStyle name="Hiperlink" xfId="1786" builtinId="8" hidden="1"/>
    <cellStyle name="Hiperlink" xfId="1788" builtinId="8" hidden="1"/>
    <cellStyle name="Hiperlink" xfId="1790" builtinId="8" hidden="1"/>
    <cellStyle name="Hiperlink" xfId="1792" builtinId="8" hidden="1"/>
    <cellStyle name="Hiperlink" xfId="1794" builtinId="8" hidden="1"/>
    <cellStyle name="Hiperlink" xfId="1796" builtinId="8" hidden="1"/>
    <cellStyle name="Hiperlink" xfId="1798" builtinId="8" hidden="1"/>
    <cellStyle name="Hiperlink" xfId="1800" builtinId="8" hidden="1"/>
    <cellStyle name="Hiperlink" xfId="1802" builtinId="8" hidden="1"/>
    <cellStyle name="Hiperlink" xfId="1804" builtinId="8" hidden="1"/>
    <cellStyle name="Hiperlink" xfId="1806" builtinId="8" hidden="1"/>
    <cellStyle name="Hiperlink" xfId="1808" builtinId="8" hidden="1"/>
    <cellStyle name="Hiperlink" xfId="1810" builtinId="8" hidden="1"/>
    <cellStyle name="Hiperlink" xfId="1812" builtinId="8" hidden="1"/>
    <cellStyle name="Hiperlink" xfId="1814" builtinId="8" hidden="1"/>
    <cellStyle name="Hiperlink" xfId="1816" builtinId="8" hidden="1"/>
    <cellStyle name="Hiperlink" xfId="1818" builtinId="8" hidden="1"/>
    <cellStyle name="Hiperlink" xfId="1820" builtinId="8" hidden="1"/>
    <cellStyle name="Hiperlink" xfId="1822" builtinId="8" hidden="1"/>
    <cellStyle name="Hiperlink" xfId="1824" builtinId="8" hidden="1"/>
    <cellStyle name="Hiperlink" xfId="1826" builtinId="8" hidden="1"/>
    <cellStyle name="Hiperlink" xfId="1828" builtinId="8" hidden="1"/>
    <cellStyle name="Hiperlink" xfId="1830" builtinId="8" hidden="1"/>
    <cellStyle name="Hiperlink" xfId="1832" builtinId="8" hidden="1"/>
    <cellStyle name="Hiperlink" xfId="1834" builtinId="8" hidden="1"/>
    <cellStyle name="Hiperlink" xfId="1836" builtinId="8" hidden="1"/>
    <cellStyle name="Hiperlink" xfId="1838" builtinId="8" hidden="1"/>
    <cellStyle name="Hiperlink" xfId="1840" builtinId="8" hidden="1"/>
    <cellStyle name="Hiperlink" xfId="1842" builtinId="8" hidden="1"/>
    <cellStyle name="Hiperlink" xfId="1844" builtinId="8" hidden="1"/>
    <cellStyle name="Hiperlink" xfId="1846" builtinId="8" hidden="1"/>
    <cellStyle name="Hiperlink" xfId="1848" builtinId="8" hidden="1"/>
    <cellStyle name="Hiperlink" xfId="1850" builtinId="8" hidden="1"/>
    <cellStyle name="Hiperlink" xfId="1852" builtinId="8" hidden="1"/>
    <cellStyle name="Hiperlink" xfId="1854" builtinId="8" hidden="1"/>
    <cellStyle name="Hiperlink" xfId="1856" builtinId="8" hidden="1"/>
    <cellStyle name="Hiperlink" xfId="1858" builtinId="8" hidden="1"/>
    <cellStyle name="Hiperlink" xfId="1860" builtinId="8" hidden="1"/>
    <cellStyle name="Hiperlink" xfId="1862" builtinId="8" hidden="1"/>
    <cellStyle name="Hiperlink" xfId="1864" builtinId="8" hidden="1"/>
    <cellStyle name="Hiperlink" xfId="1866" builtinId="8" hidden="1"/>
    <cellStyle name="Hiperlink" xfId="1868" builtinId="8" hidden="1"/>
    <cellStyle name="Hiperlink" xfId="1870" builtinId="8" hidden="1"/>
    <cellStyle name="Hiperlink" xfId="1872" builtinId="8" hidden="1"/>
    <cellStyle name="Hiperlink" xfId="1874" builtinId="8" hidden="1"/>
    <cellStyle name="Hiperlink" xfId="1876" builtinId="8" hidden="1"/>
    <cellStyle name="Hiperlink" xfId="1878" builtinId="8" hidden="1"/>
    <cellStyle name="Hiperlink" xfId="1880" builtinId="8" hidden="1"/>
    <cellStyle name="Hiperlink" xfId="1882" builtinId="8" hidden="1"/>
    <cellStyle name="Hiperlink" xfId="1884" builtinId="8" hidden="1"/>
    <cellStyle name="Hiperlink" xfId="1886" builtinId="8" hidden="1"/>
    <cellStyle name="Hiperlink" xfId="1888" builtinId="8" hidden="1"/>
    <cellStyle name="Hiperlink" xfId="1890" builtinId="8" hidden="1"/>
    <cellStyle name="Hiperlink" xfId="1892" builtinId="8" hidden="1"/>
    <cellStyle name="Hiperlink" xfId="1894" builtinId="8" hidden="1"/>
    <cellStyle name="Hiperlink" xfId="1896" builtinId="8" hidden="1"/>
    <cellStyle name="Hiperlink" xfId="1898" builtinId="8" hidden="1"/>
    <cellStyle name="Hiperlink" xfId="1900" builtinId="8" hidden="1"/>
    <cellStyle name="Hiperlink" xfId="1902" builtinId="8" hidden="1"/>
    <cellStyle name="Hiperlink" xfId="1904" builtinId="8" hidden="1"/>
    <cellStyle name="Hiperlink" xfId="1906" builtinId="8" hidden="1"/>
    <cellStyle name="Hiperlink" xfId="1908" builtinId="8" hidden="1"/>
    <cellStyle name="Hiperlink" xfId="1910" builtinId="8" hidden="1"/>
    <cellStyle name="Hiperlink" xfId="1912" builtinId="8" hidden="1"/>
    <cellStyle name="Hiperlink" xfId="1914" builtinId="8" hidden="1"/>
    <cellStyle name="Hiperlink" xfId="1916" builtinId="8" hidden="1"/>
    <cellStyle name="Hiperlink" xfId="1918" builtinId="8" hidden="1"/>
    <cellStyle name="Hiperlink" xfId="1920" builtinId="8" hidden="1"/>
    <cellStyle name="Hiperlink" xfId="1922" builtinId="8" hidden="1"/>
    <cellStyle name="Hiperlink" xfId="1924" builtinId="8" hidden="1"/>
    <cellStyle name="Hiperlink" xfId="1926" builtinId="8" hidden="1"/>
    <cellStyle name="Hiperlink" xfId="1928" builtinId="8" hidden="1"/>
    <cellStyle name="Hiperlink" xfId="1930" builtinId="8" hidden="1"/>
    <cellStyle name="Hiperlink" xfId="1932" builtinId="8" hidden="1"/>
    <cellStyle name="Hiperlink" xfId="1934" builtinId="8" hidden="1"/>
    <cellStyle name="Hiperlink" xfId="1936" builtinId="8" hidden="1"/>
    <cellStyle name="Hiperlink" xfId="1938" builtinId="8" hidden="1"/>
    <cellStyle name="Hiperlink" xfId="1940" builtinId="8" hidden="1"/>
    <cellStyle name="Hiperlink" xfId="1942" builtinId="8" hidden="1"/>
    <cellStyle name="Hiperlink" xfId="1944" builtinId="8" hidden="1"/>
    <cellStyle name="Hiperlink" xfId="1946" builtinId="8" hidden="1"/>
    <cellStyle name="Hiperlink" xfId="1948" builtinId="8" hidden="1"/>
    <cellStyle name="Hiperlink" xfId="1950" builtinId="8" hidden="1"/>
    <cellStyle name="Hiperlink" xfId="1952" builtinId="8" hidden="1"/>
    <cellStyle name="Hiperlink" xfId="1954" builtinId="8" hidden="1"/>
    <cellStyle name="Hiperlink" xfId="1956" builtinId="8" hidden="1"/>
    <cellStyle name="Hiperlink" xfId="1958" builtinId="8"/>
    <cellStyle name="Hiperlink Visitado" xfId="3" builtinId="9" hidden="1"/>
    <cellStyle name="Hiperlink Visitado" xfId="5" builtinId="9" hidden="1"/>
    <cellStyle name="Hiperlink Visitado" xfId="7" builtinId="9" hidden="1"/>
    <cellStyle name="Hiperlink Visitado" xfId="9" builtinId="9" hidden="1"/>
    <cellStyle name="Hiperlink Visitado" xfId="11" builtinId="9" hidden="1"/>
    <cellStyle name="Hiperlink Visitado" xfId="13" builtinId="9" hidden="1"/>
    <cellStyle name="Hiperlink Visitado" xfId="15" builtinId="9" hidden="1"/>
    <cellStyle name="Hiperlink Visitado" xfId="17" builtinId="9" hidden="1"/>
    <cellStyle name="Hiperlink Visitado" xfId="19" builtinId="9" hidden="1"/>
    <cellStyle name="Hiperlink Visitado" xfId="21" builtinId="9" hidden="1"/>
    <cellStyle name="Hiperlink Visitado" xfId="23" builtinId="9" hidden="1"/>
    <cellStyle name="Hiperlink Visitado" xfId="25" builtinId="9" hidden="1"/>
    <cellStyle name="Hiperlink Visitado" xfId="27" builtinId="9" hidden="1"/>
    <cellStyle name="Hiperlink Visitado" xfId="29" builtinId="9" hidden="1"/>
    <cellStyle name="Hiperlink Visitado" xfId="31" builtinId="9" hidden="1"/>
    <cellStyle name="Hiperlink Visitado" xfId="33" builtinId="9" hidden="1"/>
    <cellStyle name="Hiperlink Visitado" xfId="35" builtinId="9" hidden="1"/>
    <cellStyle name="Hiperlink Visitado" xfId="37" builtinId="9" hidden="1"/>
    <cellStyle name="Hiperlink Visitado" xfId="39" builtinId="9" hidden="1"/>
    <cellStyle name="Hiperlink Visitado" xfId="41" builtinId="9" hidden="1"/>
    <cellStyle name="Hiperlink Visitado" xfId="43" builtinId="9" hidden="1"/>
    <cellStyle name="Hiperlink Visitado" xfId="45" builtinId="9" hidden="1"/>
    <cellStyle name="Hiperlink Visitado" xfId="47" builtinId="9" hidden="1"/>
    <cellStyle name="Hiperlink Visitado" xfId="49" builtinId="9" hidden="1"/>
    <cellStyle name="Hiperlink Visitado" xfId="51" builtinId="9" hidden="1"/>
    <cellStyle name="Hiperlink Visitado" xfId="53" builtinId="9" hidden="1"/>
    <cellStyle name="Hiperlink Visitado" xfId="55" builtinId="9" hidden="1"/>
    <cellStyle name="Hiperlink Visitado" xfId="57" builtinId="9" hidden="1"/>
    <cellStyle name="Hiperlink Visitado" xfId="59" builtinId="9" hidden="1"/>
    <cellStyle name="Hiperlink Visitado" xfId="61" builtinId="9" hidden="1"/>
    <cellStyle name="Hiperlink Visitado" xfId="63" builtinId="9" hidden="1"/>
    <cellStyle name="Hiperlink Visitado" xfId="65" builtinId="9" hidden="1"/>
    <cellStyle name="Hiperlink Visitado" xfId="67" builtinId="9" hidden="1"/>
    <cellStyle name="Hiperlink Visitado" xfId="69" builtinId="9" hidden="1"/>
    <cellStyle name="Hiperlink Visitado" xfId="71" builtinId="9" hidden="1"/>
    <cellStyle name="Hiperlink Visitado" xfId="73" builtinId="9" hidden="1"/>
    <cellStyle name="Hiperlink Visitado" xfId="75" builtinId="9" hidden="1"/>
    <cellStyle name="Hiperlink Visitado" xfId="77" builtinId="9" hidden="1"/>
    <cellStyle name="Hiperlink Visitado" xfId="79" builtinId="9" hidden="1"/>
    <cellStyle name="Hiperlink Visitado" xfId="81" builtinId="9" hidden="1"/>
    <cellStyle name="Hiperlink Visitado" xfId="83" builtinId="9" hidden="1"/>
    <cellStyle name="Hiperlink Visitado" xfId="85" builtinId="9" hidden="1"/>
    <cellStyle name="Hiperlink Visitado" xfId="87" builtinId="9" hidden="1"/>
    <cellStyle name="Hiperlink Visitado" xfId="89" builtinId="9" hidden="1"/>
    <cellStyle name="Hiperlink Visitado" xfId="91" builtinId="9" hidden="1"/>
    <cellStyle name="Hiperlink Visitado" xfId="93" builtinId="9" hidden="1"/>
    <cellStyle name="Hiperlink Visitado" xfId="95" builtinId="9" hidden="1"/>
    <cellStyle name="Hiperlink Visitado" xfId="97" builtinId="9" hidden="1"/>
    <cellStyle name="Hiperlink Visitado" xfId="99" builtinId="9" hidden="1"/>
    <cellStyle name="Hiperlink Visitado" xfId="101" builtinId="9" hidden="1"/>
    <cellStyle name="Hiperlink Visitado" xfId="103" builtinId="9" hidden="1"/>
    <cellStyle name="Hiperlink Visitado" xfId="105" builtinId="9" hidden="1"/>
    <cellStyle name="Hiperlink Visitado" xfId="107" builtinId="9" hidden="1"/>
    <cellStyle name="Hiperlink Visitado" xfId="109" builtinId="9" hidden="1"/>
    <cellStyle name="Hiperlink Visitado" xfId="111" builtinId="9" hidden="1"/>
    <cellStyle name="Hiperlink Visitado" xfId="113" builtinId="9" hidden="1"/>
    <cellStyle name="Hiperlink Visitado" xfId="115" builtinId="9" hidden="1"/>
    <cellStyle name="Hiperlink Visitado" xfId="117" builtinId="9" hidden="1"/>
    <cellStyle name="Hiperlink Visitado" xfId="119" builtinId="9" hidden="1"/>
    <cellStyle name="Hiperlink Visitado" xfId="121" builtinId="9" hidden="1"/>
    <cellStyle name="Hiperlink Visitado" xfId="123" builtinId="9" hidden="1"/>
    <cellStyle name="Hiperlink Visitado" xfId="125" builtinId="9" hidden="1"/>
    <cellStyle name="Hiperlink Visitado" xfId="127" builtinId="9" hidden="1"/>
    <cellStyle name="Hiperlink Visitado" xfId="129" builtinId="9" hidden="1"/>
    <cellStyle name="Hiperlink Visitado" xfId="131" builtinId="9" hidden="1"/>
    <cellStyle name="Hiperlink Visitado" xfId="133" builtinId="9" hidden="1"/>
    <cellStyle name="Hiperlink Visitado" xfId="135" builtinId="9" hidden="1"/>
    <cellStyle name="Hiperlink Visitado" xfId="137" builtinId="9" hidden="1"/>
    <cellStyle name="Hiperlink Visitado" xfId="139" builtinId="9" hidden="1"/>
    <cellStyle name="Hiperlink Visitado" xfId="141" builtinId="9" hidden="1"/>
    <cellStyle name="Hiperlink Visitado" xfId="143" builtinId="9" hidden="1"/>
    <cellStyle name="Hiperlink Visitado" xfId="145" builtinId="9" hidden="1"/>
    <cellStyle name="Hiperlink Visitado" xfId="147" builtinId="9" hidden="1"/>
    <cellStyle name="Hiperlink Visitado" xfId="149" builtinId="9" hidden="1"/>
    <cellStyle name="Hiperlink Visitado" xfId="151" builtinId="9" hidden="1"/>
    <cellStyle name="Hiperlink Visitado" xfId="153" builtinId="9" hidden="1"/>
    <cellStyle name="Hiperlink Visitado" xfId="155" builtinId="9" hidden="1"/>
    <cellStyle name="Hiperlink Visitado" xfId="157" builtinId="9" hidden="1"/>
    <cellStyle name="Hiperlink Visitado" xfId="159" builtinId="9" hidden="1"/>
    <cellStyle name="Hiperlink Visitado" xfId="161" builtinId="9" hidden="1"/>
    <cellStyle name="Hiperlink Visitado" xfId="163" builtinId="9" hidden="1"/>
    <cellStyle name="Hiperlink Visitado" xfId="165" builtinId="9" hidden="1"/>
    <cellStyle name="Hiperlink Visitado" xfId="167" builtinId="9" hidden="1"/>
    <cellStyle name="Hiperlink Visitado" xfId="169" builtinId="9" hidden="1"/>
    <cellStyle name="Hiperlink Visitado" xfId="171" builtinId="9" hidden="1"/>
    <cellStyle name="Hiperlink Visitado" xfId="173" builtinId="9" hidden="1"/>
    <cellStyle name="Hiperlink Visitado" xfId="175" builtinId="9" hidden="1"/>
    <cellStyle name="Hiperlink Visitado" xfId="177" builtinId="9" hidden="1"/>
    <cellStyle name="Hiperlink Visitado" xfId="179" builtinId="9" hidden="1"/>
    <cellStyle name="Hiperlink Visitado" xfId="181" builtinId="9" hidden="1"/>
    <cellStyle name="Hiperlink Visitado" xfId="183" builtinId="9" hidden="1"/>
    <cellStyle name="Hiperlink Visitado" xfId="185" builtinId="9" hidden="1"/>
    <cellStyle name="Hiperlink Visitado" xfId="187" builtinId="9" hidden="1"/>
    <cellStyle name="Hiperlink Visitado" xfId="189" builtinId="9" hidden="1"/>
    <cellStyle name="Hiperlink Visitado" xfId="191" builtinId="9" hidden="1"/>
    <cellStyle name="Hiperlink Visitado" xfId="193" builtinId="9" hidden="1"/>
    <cellStyle name="Hiperlink Visitado" xfId="195" builtinId="9" hidden="1"/>
    <cellStyle name="Hiperlink Visitado" xfId="197" builtinId="9" hidden="1"/>
    <cellStyle name="Hiperlink Visitado" xfId="199" builtinId="9" hidden="1"/>
    <cellStyle name="Hiperlink Visitado" xfId="201" builtinId="9" hidden="1"/>
    <cellStyle name="Hiperlink Visitado" xfId="203" builtinId="9" hidden="1"/>
    <cellStyle name="Hiperlink Visitado" xfId="205" builtinId="9" hidden="1"/>
    <cellStyle name="Hiperlink Visitado" xfId="207" builtinId="9" hidden="1"/>
    <cellStyle name="Hiperlink Visitado" xfId="209" builtinId="9" hidden="1"/>
    <cellStyle name="Hiperlink Visitado" xfId="211" builtinId="9" hidden="1"/>
    <cellStyle name="Hiperlink Visitado" xfId="213" builtinId="9" hidden="1"/>
    <cellStyle name="Hiperlink Visitado" xfId="215" builtinId="9" hidden="1"/>
    <cellStyle name="Hiperlink Visitado" xfId="217" builtinId="9" hidden="1"/>
    <cellStyle name="Hiperlink Visitado" xfId="219" builtinId="9" hidden="1"/>
    <cellStyle name="Hiperlink Visitado" xfId="221" builtinId="9" hidden="1"/>
    <cellStyle name="Hiperlink Visitado" xfId="223" builtinId="9" hidden="1"/>
    <cellStyle name="Hiperlink Visitado" xfId="225" builtinId="9" hidden="1"/>
    <cellStyle name="Hiperlink Visitado" xfId="227" builtinId="9" hidden="1"/>
    <cellStyle name="Hiperlink Visitado" xfId="229" builtinId="9" hidden="1"/>
    <cellStyle name="Hiperlink Visitado" xfId="231" builtinId="9" hidden="1"/>
    <cellStyle name="Hiperlink Visitado" xfId="233" builtinId="9" hidden="1"/>
    <cellStyle name="Hiperlink Visitado" xfId="235" builtinId="9" hidden="1"/>
    <cellStyle name="Hiperlink Visitado" xfId="237" builtinId="9" hidden="1"/>
    <cellStyle name="Hiperlink Visitado" xfId="239" builtinId="9" hidden="1"/>
    <cellStyle name="Hiperlink Visitado" xfId="241" builtinId="9" hidden="1"/>
    <cellStyle name="Hiperlink Visitado" xfId="243" builtinId="9" hidden="1"/>
    <cellStyle name="Hiperlink Visitado" xfId="245" builtinId="9" hidden="1"/>
    <cellStyle name="Hiperlink Visitado" xfId="247" builtinId="9" hidden="1"/>
    <cellStyle name="Hiperlink Visitado" xfId="249" builtinId="9" hidden="1"/>
    <cellStyle name="Hiperlink Visitado" xfId="251" builtinId="9" hidden="1"/>
    <cellStyle name="Hiperlink Visitado" xfId="253" builtinId="9" hidden="1"/>
    <cellStyle name="Hiperlink Visitado" xfId="255" builtinId="9" hidden="1"/>
    <cellStyle name="Hiperlink Visitado" xfId="257" builtinId="9" hidden="1"/>
    <cellStyle name="Hiperlink Visitado" xfId="259" builtinId="9" hidden="1"/>
    <cellStyle name="Hiperlink Visitado" xfId="261" builtinId="9" hidden="1"/>
    <cellStyle name="Hiperlink Visitado" xfId="263" builtinId="9" hidden="1"/>
    <cellStyle name="Hiperlink Visitado" xfId="265" builtinId="9" hidden="1"/>
    <cellStyle name="Hiperlink Visitado" xfId="267" builtinId="9" hidden="1"/>
    <cellStyle name="Hiperlink Visitado" xfId="269" builtinId="9" hidden="1"/>
    <cellStyle name="Hiperlink Visitado" xfId="271" builtinId="9" hidden="1"/>
    <cellStyle name="Hiperlink Visitado" xfId="273" builtinId="9" hidden="1"/>
    <cellStyle name="Hiperlink Visitado" xfId="275" builtinId="9" hidden="1"/>
    <cellStyle name="Hiperlink Visitado" xfId="277" builtinId="9" hidden="1"/>
    <cellStyle name="Hiperlink Visitado" xfId="279" builtinId="9" hidden="1"/>
    <cellStyle name="Hiperlink Visitado" xfId="281" builtinId="9" hidden="1"/>
    <cellStyle name="Hiperlink Visitado" xfId="283" builtinId="9" hidden="1"/>
    <cellStyle name="Hiperlink Visitado" xfId="285" builtinId="9" hidden="1"/>
    <cellStyle name="Hiperlink Visitado" xfId="287" builtinId="9" hidden="1"/>
    <cellStyle name="Hiperlink Visitado" xfId="289" builtinId="9" hidden="1"/>
    <cellStyle name="Hiperlink Visitado" xfId="291" builtinId="9" hidden="1"/>
    <cellStyle name="Hiperlink Visitado" xfId="293" builtinId="9" hidden="1"/>
    <cellStyle name="Hiperlink Visitado" xfId="295" builtinId="9" hidden="1"/>
    <cellStyle name="Hiperlink Visitado" xfId="297" builtinId="9" hidden="1"/>
    <cellStyle name="Hiperlink Visitado" xfId="299" builtinId="9" hidden="1"/>
    <cellStyle name="Hiperlink Visitado" xfId="301" builtinId="9" hidden="1"/>
    <cellStyle name="Hiperlink Visitado" xfId="303" builtinId="9" hidden="1"/>
    <cellStyle name="Hiperlink Visitado" xfId="305" builtinId="9" hidden="1"/>
    <cellStyle name="Hiperlink Visitado" xfId="307" builtinId="9" hidden="1"/>
    <cellStyle name="Hiperlink Visitado" xfId="309" builtinId="9" hidden="1"/>
    <cellStyle name="Hiperlink Visitado" xfId="311" builtinId="9" hidden="1"/>
    <cellStyle name="Hiperlink Visitado" xfId="313" builtinId="9" hidden="1"/>
    <cellStyle name="Hiperlink Visitado" xfId="315" builtinId="9" hidden="1"/>
    <cellStyle name="Hiperlink Visitado" xfId="317" builtinId="9" hidden="1"/>
    <cellStyle name="Hiperlink Visitado" xfId="319" builtinId="9" hidden="1"/>
    <cellStyle name="Hiperlink Visitado" xfId="321" builtinId="9" hidden="1"/>
    <cellStyle name="Hiperlink Visitado" xfId="323" builtinId="9" hidden="1"/>
    <cellStyle name="Hiperlink Visitado" xfId="325" builtinId="9" hidden="1"/>
    <cellStyle name="Hiperlink Visitado" xfId="327" builtinId="9" hidden="1"/>
    <cellStyle name="Hiperlink Visitado" xfId="329" builtinId="9" hidden="1"/>
    <cellStyle name="Hiperlink Visitado" xfId="331" builtinId="9" hidden="1"/>
    <cellStyle name="Hiperlink Visitado" xfId="333" builtinId="9" hidden="1"/>
    <cellStyle name="Hiperlink Visitado" xfId="335" builtinId="9" hidden="1"/>
    <cellStyle name="Hiperlink Visitado" xfId="337" builtinId="9" hidden="1"/>
    <cellStyle name="Hiperlink Visitado" xfId="339" builtinId="9" hidden="1"/>
    <cellStyle name="Hiperlink Visitado" xfId="341" builtinId="9" hidden="1"/>
    <cellStyle name="Hiperlink Visitado" xfId="343" builtinId="9" hidden="1"/>
    <cellStyle name="Hiperlink Visitado" xfId="345" builtinId="9" hidden="1"/>
    <cellStyle name="Hiperlink Visitado" xfId="347" builtinId="9" hidden="1"/>
    <cellStyle name="Hiperlink Visitado" xfId="349" builtinId="9" hidden="1"/>
    <cellStyle name="Hiperlink Visitado" xfId="351" builtinId="9" hidden="1"/>
    <cellStyle name="Hiperlink Visitado" xfId="353" builtinId="9" hidden="1"/>
    <cellStyle name="Hiperlink Visitado" xfId="355" builtinId="9" hidden="1"/>
    <cellStyle name="Hiperlink Visitado" xfId="357" builtinId="9" hidden="1"/>
    <cellStyle name="Hiperlink Visitado" xfId="359" builtinId="9" hidden="1"/>
    <cellStyle name="Hiperlink Visitado" xfId="361" builtinId="9" hidden="1"/>
    <cellStyle name="Hiperlink Visitado" xfId="363" builtinId="9" hidden="1"/>
    <cellStyle name="Hiperlink Visitado" xfId="365" builtinId="9" hidden="1"/>
    <cellStyle name="Hiperlink Visitado" xfId="367" builtinId="9" hidden="1"/>
    <cellStyle name="Hiperlink Visitado" xfId="369" builtinId="9" hidden="1"/>
    <cellStyle name="Hiperlink Visitado" xfId="371" builtinId="9" hidden="1"/>
    <cellStyle name="Hiperlink Visitado" xfId="373" builtinId="9" hidden="1"/>
    <cellStyle name="Hiperlink Visitado" xfId="375" builtinId="9" hidden="1"/>
    <cellStyle name="Hiperlink Visitado" xfId="377" builtinId="9" hidden="1"/>
    <cellStyle name="Hiperlink Visitado" xfId="379" builtinId="9" hidden="1"/>
    <cellStyle name="Hiperlink Visitado" xfId="381" builtinId="9" hidden="1"/>
    <cellStyle name="Hiperlink Visitado" xfId="383" builtinId="9" hidden="1"/>
    <cellStyle name="Hiperlink Visitado" xfId="385" builtinId="9" hidden="1"/>
    <cellStyle name="Hiperlink Visitado" xfId="387" builtinId="9" hidden="1"/>
    <cellStyle name="Hiperlink Visitado" xfId="389" builtinId="9" hidden="1"/>
    <cellStyle name="Hiperlink Visitado" xfId="391" builtinId="9" hidden="1"/>
    <cellStyle name="Hiperlink Visitado" xfId="393" builtinId="9" hidden="1"/>
    <cellStyle name="Hiperlink Visitado" xfId="395" builtinId="9" hidden="1"/>
    <cellStyle name="Hiperlink Visitado" xfId="397" builtinId="9" hidden="1"/>
    <cellStyle name="Hiperlink Visitado" xfId="399" builtinId="9" hidden="1"/>
    <cellStyle name="Hiperlink Visitado" xfId="401" builtinId="9" hidden="1"/>
    <cellStyle name="Hiperlink Visitado" xfId="403" builtinId="9" hidden="1"/>
    <cellStyle name="Hiperlink Visitado" xfId="405" builtinId="9" hidden="1"/>
    <cellStyle name="Hiperlink Visitado" xfId="407" builtinId="9" hidden="1"/>
    <cellStyle name="Hiperlink Visitado" xfId="409" builtinId="9" hidden="1"/>
    <cellStyle name="Hiperlink Visitado" xfId="411" builtinId="9" hidden="1"/>
    <cellStyle name="Hiperlink Visitado" xfId="413" builtinId="9" hidden="1"/>
    <cellStyle name="Hiperlink Visitado" xfId="415" builtinId="9" hidden="1"/>
    <cellStyle name="Hiperlink Visitado" xfId="417" builtinId="9" hidden="1"/>
    <cellStyle name="Hiperlink Visitado" xfId="419" builtinId="9" hidden="1"/>
    <cellStyle name="Hiperlink Visitado" xfId="421" builtinId="9" hidden="1"/>
    <cellStyle name="Hiperlink Visitado" xfId="423" builtinId="9" hidden="1"/>
    <cellStyle name="Hiperlink Visitado" xfId="425" builtinId="9" hidden="1"/>
    <cellStyle name="Hiperlink Visitado" xfId="427" builtinId="9" hidden="1"/>
    <cellStyle name="Hiperlink Visitado" xfId="429" builtinId="9" hidden="1"/>
    <cellStyle name="Hiperlink Visitado" xfId="431" builtinId="9" hidden="1"/>
    <cellStyle name="Hiperlink Visitado" xfId="433" builtinId="9" hidden="1"/>
    <cellStyle name="Hiperlink Visitado" xfId="435" builtinId="9" hidden="1"/>
    <cellStyle name="Hiperlink Visitado" xfId="437" builtinId="9" hidden="1"/>
    <cellStyle name="Hiperlink Visitado" xfId="439" builtinId="9" hidden="1"/>
    <cellStyle name="Hiperlink Visitado" xfId="441" builtinId="9" hidden="1"/>
    <cellStyle name="Hiperlink Visitado" xfId="443" builtinId="9" hidden="1"/>
    <cellStyle name="Hiperlink Visitado" xfId="445" builtinId="9" hidden="1"/>
    <cellStyle name="Hiperlink Visitado" xfId="447" builtinId="9" hidden="1"/>
    <cellStyle name="Hiperlink Visitado" xfId="449" builtinId="9" hidden="1"/>
    <cellStyle name="Hiperlink Visitado" xfId="451" builtinId="9" hidden="1"/>
    <cellStyle name="Hiperlink Visitado" xfId="453" builtinId="9" hidden="1"/>
    <cellStyle name="Hiperlink Visitado" xfId="455" builtinId="9" hidden="1"/>
    <cellStyle name="Hiperlink Visitado" xfId="457" builtinId="9" hidden="1"/>
    <cellStyle name="Hiperlink Visitado" xfId="459" builtinId="9" hidden="1"/>
    <cellStyle name="Hiperlink Visitado" xfId="461" builtinId="9" hidden="1"/>
    <cellStyle name="Hiperlink Visitado" xfId="463" builtinId="9" hidden="1"/>
    <cellStyle name="Hiperlink Visitado" xfId="465" builtinId="9" hidden="1"/>
    <cellStyle name="Hiperlink Visitado" xfId="467" builtinId="9" hidden="1"/>
    <cellStyle name="Hiperlink Visitado" xfId="469" builtinId="9" hidden="1"/>
    <cellStyle name="Hiperlink Visitado" xfId="471" builtinId="9" hidden="1"/>
    <cellStyle name="Hiperlink Visitado" xfId="473" builtinId="9" hidden="1"/>
    <cellStyle name="Hiperlink Visitado" xfId="475" builtinId="9" hidden="1"/>
    <cellStyle name="Hiperlink Visitado" xfId="477" builtinId="9" hidden="1"/>
    <cellStyle name="Hiperlink Visitado" xfId="479" builtinId="9" hidden="1"/>
    <cellStyle name="Hiperlink Visitado" xfId="481" builtinId="9" hidden="1"/>
    <cellStyle name="Hiperlink Visitado" xfId="483" builtinId="9" hidden="1"/>
    <cellStyle name="Hiperlink Visitado" xfId="485" builtinId="9" hidden="1"/>
    <cellStyle name="Hiperlink Visitado" xfId="487" builtinId="9" hidden="1"/>
    <cellStyle name="Hiperlink Visitado" xfId="489" builtinId="9" hidden="1"/>
    <cellStyle name="Hiperlink Visitado" xfId="491" builtinId="9" hidden="1"/>
    <cellStyle name="Hiperlink Visitado" xfId="493" builtinId="9" hidden="1"/>
    <cellStyle name="Hiperlink Visitado" xfId="495" builtinId="9" hidden="1"/>
    <cellStyle name="Hiperlink Visitado" xfId="497" builtinId="9" hidden="1"/>
    <cellStyle name="Hiperlink Visitado" xfId="499" builtinId="9" hidden="1"/>
    <cellStyle name="Hiperlink Visitado" xfId="501" builtinId="9" hidden="1"/>
    <cellStyle name="Hiperlink Visitado" xfId="503" builtinId="9" hidden="1"/>
    <cellStyle name="Hiperlink Visitado" xfId="505" builtinId="9" hidden="1"/>
    <cellStyle name="Hiperlink Visitado" xfId="507" builtinId="9" hidden="1"/>
    <cellStyle name="Hiperlink Visitado" xfId="509" builtinId="9" hidden="1"/>
    <cellStyle name="Hiperlink Visitado" xfId="511" builtinId="9" hidden="1"/>
    <cellStyle name="Hiperlink Visitado" xfId="513" builtinId="9" hidden="1"/>
    <cellStyle name="Hiperlink Visitado" xfId="515" builtinId="9" hidden="1"/>
    <cellStyle name="Hiperlink Visitado" xfId="517" builtinId="9" hidden="1"/>
    <cellStyle name="Hiperlink Visitado" xfId="519" builtinId="9" hidden="1"/>
    <cellStyle name="Hiperlink Visitado" xfId="521" builtinId="9" hidden="1"/>
    <cellStyle name="Hiperlink Visitado" xfId="523" builtinId="9" hidden="1"/>
    <cellStyle name="Hiperlink Visitado" xfId="525" builtinId="9" hidden="1"/>
    <cellStyle name="Hiperlink Visitado" xfId="527" builtinId="9" hidden="1"/>
    <cellStyle name="Hiperlink Visitado" xfId="529" builtinId="9" hidden="1"/>
    <cellStyle name="Hiperlink Visitado" xfId="531" builtinId="9" hidden="1"/>
    <cellStyle name="Hiperlink Visitado" xfId="533" builtinId="9" hidden="1"/>
    <cellStyle name="Hiperlink Visitado" xfId="535" builtinId="9" hidden="1"/>
    <cellStyle name="Hiperlink Visitado" xfId="537" builtinId="9" hidden="1"/>
    <cellStyle name="Hiperlink Visitado" xfId="539" builtinId="9" hidden="1"/>
    <cellStyle name="Hiperlink Visitado" xfId="541" builtinId="9" hidden="1"/>
    <cellStyle name="Hiperlink Visitado" xfId="543" builtinId="9" hidden="1"/>
    <cellStyle name="Hiperlink Visitado" xfId="545" builtinId="9" hidden="1"/>
    <cellStyle name="Hiperlink Visitado" xfId="547" builtinId="9" hidden="1"/>
    <cellStyle name="Hiperlink Visitado" xfId="549" builtinId="9" hidden="1"/>
    <cellStyle name="Hiperlink Visitado" xfId="551" builtinId="9" hidden="1"/>
    <cellStyle name="Hiperlink Visitado" xfId="553" builtinId="9" hidden="1"/>
    <cellStyle name="Hiperlink Visitado" xfId="555" builtinId="9" hidden="1"/>
    <cellStyle name="Hiperlink Visitado" xfId="557" builtinId="9" hidden="1"/>
    <cellStyle name="Hiperlink Visitado" xfId="559" builtinId="9" hidden="1"/>
    <cellStyle name="Hiperlink Visitado" xfId="561" builtinId="9" hidden="1"/>
    <cellStyle name="Hiperlink Visitado" xfId="563" builtinId="9" hidden="1"/>
    <cellStyle name="Hiperlink Visitado" xfId="565" builtinId="9" hidden="1"/>
    <cellStyle name="Hiperlink Visitado" xfId="567" builtinId="9" hidden="1"/>
    <cellStyle name="Hiperlink Visitado" xfId="569" builtinId="9" hidden="1"/>
    <cellStyle name="Hiperlink Visitado" xfId="571" builtinId="9" hidden="1"/>
    <cellStyle name="Hiperlink Visitado" xfId="573" builtinId="9" hidden="1"/>
    <cellStyle name="Hiperlink Visitado" xfId="575" builtinId="9" hidden="1"/>
    <cellStyle name="Hiperlink Visitado" xfId="577" builtinId="9" hidden="1"/>
    <cellStyle name="Hiperlink Visitado" xfId="579" builtinId="9" hidden="1"/>
    <cellStyle name="Hiperlink Visitado" xfId="581" builtinId="9" hidden="1"/>
    <cellStyle name="Hiperlink Visitado" xfId="583" builtinId="9" hidden="1"/>
    <cellStyle name="Hiperlink Visitado" xfId="585" builtinId="9" hidden="1"/>
    <cellStyle name="Hiperlink Visitado" xfId="587" builtinId="9" hidden="1"/>
    <cellStyle name="Hiperlink Visitado" xfId="589" builtinId="9" hidden="1"/>
    <cellStyle name="Hiperlink Visitado" xfId="591" builtinId="9" hidden="1"/>
    <cellStyle name="Hiperlink Visitado" xfId="593" builtinId="9" hidden="1"/>
    <cellStyle name="Hiperlink Visitado" xfId="595" builtinId="9" hidden="1"/>
    <cellStyle name="Hiperlink Visitado" xfId="597" builtinId="9" hidden="1"/>
    <cellStyle name="Hiperlink Visitado" xfId="599" builtinId="9" hidden="1"/>
    <cellStyle name="Hiperlink Visitado" xfId="601" builtinId="9" hidden="1"/>
    <cellStyle name="Hiperlink Visitado" xfId="603" builtinId="9" hidden="1"/>
    <cellStyle name="Hiperlink Visitado" xfId="605" builtinId="9" hidden="1"/>
    <cellStyle name="Hiperlink Visitado" xfId="607" builtinId="9" hidden="1"/>
    <cellStyle name="Hiperlink Visitado" xfId="609" builtinId="9" hidden="1"/>
    <cellStyle name="Hiperlink Visitado" xfId="611" builtinId="9" hidden="1"/>
    <cellStyle name="Hiperlink Visitado" xfId="613" builtinId="9" hidden="1"/>
    <cellStyle name="Hiperlink Visitado" xfId="615" builtinId="9" hidden="1"/>
    <cellStyle name="Hiperlink Visitado" xfId="617" builtinId="9" hidden="1"/>
    <cellStyle name="Hiperlink Visitado" xfId="619" builtinId="9" hidden="1"/>
    <cellStyle name="Hiperlink Visitado" xfId="621" builtinId="9" hidden="1"/>
    <cellStyle name="Hiperlink Visitado" xfId="623" builtinId="9" hidden="1"/>
    <cellStyle name="Hiperlink Visitado" xfId="625" builtinId="9" hidden="1"/>
    <cellStyle name="Hiperlink Visitado" xfId="627" builtinId="9" hidden="1"/>
    <cellStyle name="Hiperlink Visitado" xfId="629" builtinId="9" hidden="1"/>
    <cellStyle name="Hiperlink Visitado" xfId="631" builtinId="9" hidden="1"/>
    <cellStyle name="Hiperlink Visitado" xfId="633" builtinId="9" hidden="1"/>
    <cellStyle name="Hiperlink Visitado" xfId="635" builtinId="9" hidden="1"/>
    <cellStyle name="Hiperlink Visitado" xfId="637" builtinId="9" hidden="1"/>
    <cellStyle name="Hiperlink Visitado" xfId="639" builtinId="9" hidden="1"/>
    <cellStyle name="Hiperlink Visitado" xfId="641" builtinId="9" hidden="1"/>
    <cellStyle name="Hiperlink Visitado" xfId="643" builtinId="9" hidden="1"/>
    <cellStyle name="Hiperlink Visitado" xfId="645" builtinId="9" hidden="1"/>
    <cellStyle name="Hiperlink Visitado" xfId="647" builtinId="9" hidden="1"/>
    <cellStyle name="Hiperlink Visitado" xfId="649" builtinId="9" hidden="1"/>
    <cellStyle name="Hiperlink Visitado" xfId="651" builtinId="9" hidden="1"/>
    <cellStyle name="Hiperlink Visitado" xfId="653" builtinId="9" hidden="1"/>
    <cellStyle name="Hiperlink Visitado" xfId="655" builtinId="9" hidden="1"/>
    <cellStyle name="Hiperlink Visitado" xfId="657" builtinId="9" hidden="1"/>
    <cellStyle name="Hiperlink Visitado" xfId="659" builtinId="9" hidden="1"/>
    <cellStyle name="Hiperlink Visitado" xfId="661" builtinId="9" hidden="1"/>
    <cellStyle name="Hiperlink Visitado" xfId="663" builtinId="9" hidden="1"/>
    <cellStyle name="Hiperlink Visitado" xfId="665" builtinId="9" hidden="1"/>
    <cellStyle name="Hiperlink Visitado" xfId="667" builtinId="9" hidden="1"/>
    <cellStyle name="Hiperlink Visitado" xfId="669" builtinId="9" hidden="1"/>
    <cellStyle name="Hiperlink Visitado" xfId="671" builtinId="9" hidden="1"/>
    <cellStyle name="Hiperlink Visitado" xfId="673" builtinId="9" hidden="1"/>
    <cellStyle name="Hiperlink Visitado" xfId="675" builtinId="9" hidden="1"/>
    <cellStyle name="Hiperlink Visitado" xfId="677" builtinId="9" hidden="1"/>
    <cellStyle name="Hiperlink Visitado" xfId="679" builtinId="9" hidden="1"/>
    <cellStyle name="Hiperlink Visitado" xfId="681" builtinId="9" hidden="1"/>
    <cellStyle name="Hiperlink Visitado" xfId="683" builtinId="9" hidden="1"/>
    <cellStyle name="Hiperlink Visitado" xfId="685" builtinId="9" hidden="1"/>
    <cellStyle name="Hiperlink Visitado" xfId="687" builtinId="9" hidden="1"/>
    <cellStyle name="Hiperlink Visitado" xfId="689" builtinId="9" hidden="1"/>
    <cellStyle name="Hiperlink Visitado" xfId="691" builtinId="9" hidden="1"/>
    <cellStyle name="Hiperlink Visitado" xfId="693" builtinId="9" hidden="1"/>
    <cellStyle name="Hiperlink Visitado" xfId="695" builtinId="9" hidden="1"/>
    <cellStyle name="Hiperlink Visitado" xfId="697" builtinId="9" hidden="1"/>
    <cellStyle name="Hiperlink Visitado" xfId="699" builtinId="9" hidden="1"/>
    <cellStyle name="Hiperlink Visitado" xfId="701" builtinId="9" hidden="1"/>
    <cellStyle name="Hiperlink Visitado" xfId="703" builtinId="9" hidden="1"/>
    <cellStyle name="Hiperlink Visitado" xfId="705" builtinId="9" hidden="1"/>
    <cellStyle name="Hiperlink Visitado" xfId="707" builtinId="9" hidden="1"/>
    <cellStyle name="Hiperlink Visitado" xfId="709" builtinId="9" hidden="1"/>
    <cellStyle name="Hiperlink Visitado" xfId="711" builtinId="9" hidden="1"/>
    <cellStyle name="Hiperlink Visitado" xfId="713" builtinId="9" hidden="1"/>
    <cellStyle name="Hiperlink Visitado" xfId="715" builtinId="9" hidden="1"/>
    <cellStyle name="Hiperlink Visitado" xfId="717" builtinId="9" hidden="1"/>
    <cellStyle name="Hiperlink Visitado" xfId="719" builtinId="9" hidden="1"/>
    <cellStyle name="Hiperlink Visitado" xfId="721" builtinId="9" hidden="1"/>
    <cellStyle name="Hiperlink Visitado" xfId="723" builtinId="9" hidden="1"/>
    <cellStyle name="Hiperlink Visitado" xfId="725" builtinId="9" hidden="1"/>
    <cellStyle name="Hiperlink Visitado" xfId="727" builtinId="9" hidden="1"/>
    <cellStyle name="Hiperlink Visitado" xfId="729" builtinId="9" hidden="1"/>
    <cellStyle name="Hiperlink Visitado" xfId="731" builtinId="9" hidden="1"/>
    <cellStyle name="Hiperlink Visitado" xfId="733" builtinId="9" hidden="1"/>
    <cellStyle name="Hiperlink Visitado" xfId="735" builtinId="9" hidden="1"/>
    <cellStyle name="Hiperlink Visitado" xfId="737" builtinId="9" hidden="1"/>
    <cellStyle name="Hiperlink Visitado" xfId="739" builtinId="9" hidden="1"/>
    <cellStyle name="Hiperlink Visitado" xfId="741" builtinId="9" hidden="1"/>
    <cellStyle name="Hiperlink Visitado" xfId="743" builtinId="9" hidden="1"/>
    <cellStyle name="Hiperlink Visitado" xfId="745" builtinId="9" hidden="1"/>
    <cellStyle name="Hiperlink Visitado" xfId="747" builtinId="9" hidden="1"/>
    <cellStyle name="Hiperlink Visitado" xfId="749" builtinId="9" hidden="1"/>
    <cellStyle name="Hiperlink Visitado" xfId="751" builtinId="9" hidden="1"/>
    <cellStyle name="Hiperlink Visitado" xfId="753" builtinId="9" hidden="1"/>
    <cellStyle name="Hiperlink Visitado" xfId="755" builtinId="9" hidden="1"/>
    <cellStyle name="Hiperlink Visitado" xfId="757" builtinId="9" hidden="1"/>
    <cellStyle name="Hiperlink Visitado" xfId="759" builtinId="9" hidden="1"/>
    <cellStyle name="Hiperlink Visitado" xfId="761" builtinId="9" hidden="1"/>
    <cellStyle name="Hiperlink Visitado" xfId="763" builtinId="9" hidden="1"/>
    <cellStyle name="Hiperlink Visitado" xfId="765" builtinId="9" hidden="1"/>
    <cellStyle name="Hiperlink Visitado" xfId="767" builtinId="9" hidden="1"/>
    <cellStyle name="Hiperlink Visitado" xfId="769" builtinId="9" hidden="1"/>
    <cellStyle name="Hiperlink Visitado" xfId="771" builtinId="9" hidden="1"/>
    <cellStyle name="Hiperlink Visitado" xfId="773" builtinId="9" hidden="1"/>
    <cellStyle name="Hiperlink Visitado" xfId="775" builtinId="9" hidden="1"/>
    <cellStyle name="Hiperlink Visitado" xfId="777" builtinId="9" hidden="1"/>
    <cellStyle name="Hiperlink Visitado" xfId="779" builtinId="9" hidden="1"/>
    <cellStyle name="Hiperlink Visitado" xfId="781" builtinId="9" hidden="1"/>
    <cellStyle name="Hiperlink Visitado" xfId="783" builtinId="9" hidden="1"/>
    <cellStyle name="Hiperlink Visitado" xfId="785" builtinId="9" hidden="1"/>
    <cellStyle name="Hiperlink Visitado" xfId="787" builtinId="9" hidden="1"/>
    <cellStyle name="Hiperlink Visitado" xfId="789" builtinId="9" hidden="1"/>
    <cellStyle name="Hiperlink Visitado" xfId="791" builtinId="9" hidden="1"/>
    <cellStyle name="Hiperlink Visitado" xfId="793" builtinId="9" hidden="1"/>
    <cellStyle name="Hiperlink Visitado" xfId="795" builtinId="9" hidden="1"/>
    <cellStyle name="Hiperlink Visitado" xfId="797" builtinId="9" hidden="1"/>
    <cellStyle name="Hiperlink Visitado" xfId="799" builtinId="9" hidden="1"/>
    <cellStyle name="Hiperlink Visitado" xfId="801" builtinId="9" hidden="1"/>
    <cellStyle name="Hiperlink Visitado" xfId="803" builtinId="9" hidden="1"/>
    <cellStyle name="Hiperlink Visitado" xfId="805" builtinId="9" hidden="1"/>
    <cellStyle name="Hiperlink Visitado" xfId="807" builtinId="9" hidden="1"/>
    <cellStyle name="Hiperlink Visitado" xfId="809" builtinId="9" hidden="1"/>
    <cellStyle name="Hiperlink Visitado" xfId="811" builtinId="9" hidden="1"/>
    <cellStyle name="Hiperlink Visitado" xfId="813" builtinId="9" hidden="1"/>
    <cellStyle name="Hiperlink Visitado" xfId="815" builtinId="9" hidden="1"/>
    <cellStyle name="Hiperlink Visitado" xfId="817" builtinId="9" hidden="1"/>
    <cellStyle name="Hiperlink Visitado" xfId="819" builtinId="9" hidden="1"/>
    <cellStyle name="Hiperlink Visitado" xfId="821" builtinId="9" hidden="1"/>
    <cellStyle name="Hiperlink Visitado" xfId="823" builtinId="9" hidden="1"/>
    <cellStyle name="Hiperlink Visitado" xfId="825" builtinId="9" hidden="1"/>
    <cellStyle name="Hiperlink Visitado" xfId="827" builtinId="9" hidden="1"/>
    <cellStyle name="Hiperlink Visitado" xfId="829" builtinId="9" hidden="1"/>
    <cellStyle name="Hiperlink Visitado" xfId="831" builtinId="9" hidden="1"/>
    <cellStyle name="Hiperlink Visitado" xfId="833" builtinId="9" hidden="1"/>
    <cellStyle name="Hiperlink Visitado" xfId="835" builtinId="9" hidden="1"/>
    <cellStyle name="Hiperlink Visitado" xfId="837" builtinId="9" hidden="1"/>
    <cellStyle name="Hiperlink Visitado" xfId="839" builtinId="9" hidden="1"/>
    <cellStyle name="Hiperlink Visitado" xfId="841" builtinId="9" hidden="1"/>
    <cellStyle name="Hiperlink Visitado" xfId="843" builtinId="9" hidden="1"/>
    <cellStyle name="Hiperlink Visitado" xfId="845" builtinId="9" hidden="1"/>
    <cellStyle name="Hiperlink Visitado" xfId="847" builtinId="9" hidden="1"/>
    <cellStyle name="Hiperlink Visitado" xfId="849" builtinId="9" hidden="1"/>
    <cellStyle name="Hiperlink Visitado" xfId="851" builtinId="9" hidden="1"/>
    <cellStyle name="Hiperlink Visitado" xfId="853" builtinId="9" hidden="1"/>
    <cellStyle name="Hiperlink Visitado" xfId="855" builtinId="9" hidden="1"/>
    <cellStyle name="Hiperlink Visitado" xfId="857" builtinId="9" hidden="1"/>
    <cellStyle name="Hiperlink Visitado" xfId="859" builtinId="9" hidden="1"/>
    <cellStyle name="Hiperlink Visitado" xfId="861" builtinId="9" hidden="1"/>
    <cellStyle name="Hiperlink Visitado" xfId="863" builtinId="9" hidden="1"/>
    <cellStyle name="Hiperlink Visitado" xfId="865" builtinId="9" hidden="1"/>
    <cellStyle name="Hiperlink Visitado" xfId="867" builtinId="9" hidden="1"/>
    <cellStyle name="Hiperlink Visitado" xfId="869" builtinId="9" hidden="1"/>
    <cellStyle name="Hiperlink Visitado" xfId="871" builtinId="9" hidden="1"/>
    <cellStyle name="Hiperlink Visitado" xfId="873" builtinId="9" hidden="1"/>
    <cellStyle name="Hiperlink Visitado" xfId="875" builtinId="9" hidden="1"/>
    <cellStyle name="Hiperlink Visitado" xfId="877" builtinId="9" hidden="1"/>
    <cellStyle name="Hiperlink Visitado" xfId="879" builtinId="9" hidden="1"/>
    <cellStyle name="Hiperlink Visitado" xfId="881" builtinId="9" hidden="1"/>
    <cellStyle name="Hiperlink Visitado" xfId="883" builtinId="9" hidden="1"/>
    <cellStyle name="Hiperlink Visitado" xfId="885" builtinId="9" hidden="1"/>
    <cellStyle name="Hiperlink Visitado" xfId="887" builtinId="9" hidden="1"/>
    <cellStyle name="Hiperlink Visitado" xfId="889" builtinId="9" hidden="1"/>
    <cellStyle name="Hiperlink Visitado" xfId="891" builtinId="9" hidden="1"/>
    <cellStyle name="Hiperlink Visitado" xfId="893" builtinId="9" hidden="1"/>
    <cellStyle name="Hiperlink Visitado" xfId="895" builtinId="9" hidden="1"/>
    <cellStyle name="Hiperlink Visitado" xfId="897" builtinId="9" hidden="1"/>
    <cellStyle name="Hiperlink Visitado" xfId="899" builtinId="9" hidden="1"/>
    <cellStyle name="Hiperlink Visitado" xfId="901" builtinId="9" hidden="1"/>
    <cellStyle name="Hiperlink Visitado" xfId="903" builtinId="9" hidden="1"/>
    <cellStyle name="Hiperlink Visitado" xfId="905" builtinId="9" hidden="1"/>
    <cellStyle name="Hiperlink Visitado" xfId="907" builtinId="9" hidden="1"/>
    <cellStyle name="Hiperlink Visitado" xfId="909" builtinId="9" hidden="1"/>
    <cellStyle name="Hiperlink Visitado" xfId="911" builtinId="9" hidden="1"/>
    <cellStyle name="Hiperlink Visitado" xfId="913" builtinId="9" hidden="1"/>
    <cellStyle name="Hiperlink Visitado" xfId="915" builtinId="9" hidden="1"/>
    <cellStyle name="Hiperlink Visitado" xfId="917" builtinId="9" hidden="1"/>
    <cellStyle name="Hiperlink Visitado" xfId="919" builtinId="9" hidden="1"/>
    <cellStyle name="Hiperlink Visitado" xfId="921" builtinId="9" hidden="1"/>
    <cellStyle name="Hiperlink Visitado" xfId="923" builtinId="9" hidden="1"/>
    <cellStyle name="Hiperlink Visitado" xfId="925" builtinId="9" hidden="1"/>
    <cellStyle name="Hiperlink Visitado" xfId="927" builtinId="9" hidden="1"/>
    <cellStyle name="Hiperlink Visitado" xfId="929" builtinId="9" hidden="1"/>
    <cellStyle name="Hiperlink Visitado" xfId="931" builtinId="9" hidden="1"/>
    <cellStyle name="Hiperlink Visitado" xfId="933" builtinId="9" hidden="1"/>
    <cellStyle name="Hiperlink Visitado" xfId="935" builtinId="9" hidden="1"/>
    <cellStyle name="Hiperlink Visitado" xfId="937" builtinId="9" hidden="1"/>
    <cellStyle name="Hiperlink Visitado" xfId="939" builtinId="9" hidden="1"/>
    <cellStyle name="Hiperlink Visitado" xfId="941" builtinId="9" hidden="1"/>
    <cellStyle name="Hiperlink Visitado" xfId="943" builtinId="9" hidden="1"/>
    <cellStyle name="Hiperlink Visitado" xfId="945" builtinId="9" hidden="1"/>
    <cellStyle name="Hiperlink Visitado" xfId="947" builtinId="9" hidden="1"/>
    <cellStyle name="Hiperlink Visitado" xfId="949" builtinId="9" hidden="1"/>
    <cellStyle name="Hiperlink Visitado" xfId="951" builtinId="9" hidden="1"/>
    <cellStyle name="Hiperlink Visitado" xfId="953" builtinId="9" hidden="1"/>
    <cellStyle name="Hiperlink Visitado" xfId="955" builtinId="9" hidden="1"/>
    <cellStyle name="Hiperlink Visitado" xfId="957" builtinId="9" hidden="1"/>
    <cellStyle name="Hiperlink Visitado" xfId="959" builtinId="9" hidden="1"/>
    <cellStyle name="Hiperlink Visitado" xfId="961" builtinId="9" hidden="1"/>
    <cellStyle name="Hiperlink Visitado" xfId="963" builtinId="9" hidden="1"/>
    <cellStyle name="Hiperlink Visitado" xfId="965" builtinId="9" hidden="1"/>
    <cellStyle name="Hiperlink Visitado" xfId="967" builtinId="9" hidden="1"/>
    <cellStyle name="Hiperlink Visitado" xfId="969" builtinId="9" hidden="1"/>
    <cellStyle name="Hiperlink Visitado" xfId="971" builtinId="9" hidden="1"/>
    <cellStyle name="Hiperlink Visitado" xfId="973" builtinId="9" hidden="1"/>
    <cellStyle name="Hiperlink Visitado" xfId="975" builtinId="9" hidden="1"/>
    <cellStyle name="Hiperlink Visitado" xfId="977" builtinId="9" hidden="1"/>
    <cellStyle name="Hiperlink Visitado" xfId="979" builtinId="9" hidden="1"/>
    <cellStyle name="Hiperlink Visitado" xfId="981" builtinId="9" hidden="1"/>
    <cellStyle name="Hiperlink Visitado" xfId="983" builtinId="9" hidden="1"/>
    <cellStyle name="Hiperlink Visitado" xfId="985" builtinId="9" hidden="1"/>
    <cellStyle name="Hiperlink Visitado" xfId="987" builtinId="9" hidden="1"/>
    <cellStyle name="Hiperlink Visitado" xfId="989" builtinId="9" hidden="1"/>
    <cellStyle name="Hiperlink Visitado" xfId="991" builtinId="9" hidden="1"/>
    <cellStyle name="Hiperlink Visitado" xfId="993" builtinId="9" hidden="1"/>
    <cellStyle name="Hiperlink Visitado" xfId="995" builtinId="9" hidden="1"/>
    <cellStyle name="Hiperlink Visitado" xfId="997" builtinId="9" hidden="1"/>
    <cellStyle name="Hiperlink Visitado" xfId="999" builtinId="9" hidden="1"/>
    <cellStyle name="Hiperlink Visitado" xfId="1001" builtinId="9" hidden="1"/>
    <cellStyle name="Hiperlink Visitado" xfId="1003" builtinId="9" hidden="1"/>
    <cellStyle name="Hiperlink Visitado" xfId="1005" builtinId="9" hidden="1"/>
    <cellStyle name="Hiperlink Visitado" xfId="1007" builtinId="9" hidden="1"/>
    <cellStyle name="Hiperlink Visitado" xfId="1009" builtinId="9" hidden="1"/>
    <cellStyle name="Hiperlink Visitado" xfId="1011" builtinId="9" hidden="1"/>
    <cellStyle name="Hiperlink Visitado" xfId="1013" builtinId="9" hidden="1"/>
    <cellStyle name="Hiperlink Visitado" xfId="1015" builtinId="9" hidden="1"/>
    <cellStyle name="Hiperlink Visitado" xfId="1017" builtinId="9" hidden="1"/>
    <cellStyle name="Hiperlink Visitado" xfId="1019" builtinId="9" hidden="1"/>
    <cellStyle name="Hiperlink Visitado" xfId="1021" builtinId="9" hidden="1"/>
    <cellStyle name="Hiperlink Visitado" xfId="1023" builtinId="9" hidden="1"/>
    <cellStyle name="Hiperlink Visitado" xfId="1025" builtinId="9" hidden="1"/>
    <cellStyle name="Hiperlink Visitado" xfId="1027" builtinId="9" hidden="1"/>
    <cellStyle name="Hiperlink Visitado" xfId="1029" builtinId="9" hidden="1"/>
    <cellStyle name="Hiperlink Visitado" xfId="1031" builtinId="9" hidden="1"/>
    <cellStyle name="Hiperlink Visitado" xfId="1033" builtinId="9" hidden="1"/>
    <cellStyle name="Hiperlink Visitado" xfId="1035" builtinId="9" hidden="1"/>
    <cellStyle name="Hiperlink Visitado" xfId="1037" builtinId="9" hidden="1"/>
    <cellStyle name="Hiperlink Visitado" xfId="1039" builtinId="9" hidden="1"/>
    <cellStyle name="Hiperlink Visitado" xfId="1041" builtinId="9" hidden="1"/>
    <cellStyle name="Hiperlink Visitado" xfId="1043" builtinId="9" hidden="1"/>
    <cellStyle name="Hiperlink Visitado" xfId="1045" builtinId="9" hidden="1"/>
    <cellStyle name="Hiperlink Visitado" xfId="1047" builtinId="9" hidden="1"/>
    <cellStyle name="Hiperlink Visitado" xfId="1049" builtinId="9" hidden="1"/>
    <cellStyle name="Hiperlink Visitado" xfId="1051" builtinId="9" hidden="1"/>
    <cellStyle name="Hiperlink Visitado" xfId="1053" builtinId="9" hidden="1"/>
    <cellStyle name="Hiperlink Visitado" xfId="1055" builtinId="9" hidden="1"/>
    <cellStyle name="Hiperlink Visitado" xfId="1057" builtinId="9" hidden="1"/>
    <cellStyle name="Hiperlink Visitado" xfId="1059" builtinId="9" hidden="1"/>
    <cellStyle name="Hiperlink Visitado" xfId="1061" builtinId="9" hidden="1"/>
    <cellStyle name="Hiperlink Visitado" xfId="1063" builtinId="9" hidden="1"/>
    <cellStyle name="Hiperlink Visitado" xfId="1065" builtinId="9" hidden="1"/>
    <cellStyle name="Hiperlink Visitado" xfId="1067" builtinId="9" hidden="1"/>
    <cellStyle name="Hiperlink Visitado" xfId="1069" builtinId="9" hidden="1"/>
    <cellStyle name="Hiperlink Visitado" xfId="1071" builtinId="9" hidden="1"/>
    <cellStyle name="Hiperlink Visitado" xfId="1073" builtinId="9" hidden="1"/>
    <cellStyle name="Hiperlink Visitado" xfId="1075" builtinId="9" hidden="1"/>
    <cellStyle name="Hiperlink Visitado" xfId="1077" builtinId="9" hidden="1"/>
    <cellStyle name="Hiperlink Visitado" xfId="1079" builtinId="9" hidden="1"/>
    <cellStyle name="Hiperlink Visitado" xfId="1081" builtinId="9" hidden="1"/>
    <cellStyle name="Hiperlink Visitado" xfId="1083" builtinId="9" hidden="1"/>
    <cellStyle name="Hiperlink Visitado" xfId="1085" builtinId="9" hidden="1"/>
    <cellStyle name="Hiperlink Visitado" xfId="1087" builtinId="9" hidden="1"/>
    <cellStyle name="Hiperlink Visitado" xfId="1089" builtinId="9" hidden="1"/>
    <cellStyle name="Hiperlink Visitado" xfId="1091" builtinId="9" hidden="1"/>
    <cellStyle name="Hiperlink Visitado" xfId="1093" builtinId="9" hidden="1"/>
    <cellStyle name="Hiperlink Visitado" xfId="1095" builtinId="9" hidden="1"/>
    <cellStyle name="Hiperlink Visitado" xfId="1097" builtinId="9" hidden="1"/>
    <cellStyle name="Hiperlink Visitado" xfId="1099" builtinId="9" hidden="1"/>
    <cellStyle name="Hiperlink Visitado" xfId="1101" builtinId="9" hidden="1"/>
    <cellStyle name="Hiperlink Visitado" xfId="1103" builtinId="9" hidden="1"/>
    <cellStyle name="Hiperlink Visitado" xfId="1105" builtinId="9" hidden="1"/>
    <cellStyle name="Hiperlink Visitado" xfId="1107" builtinId="9" hidden="1"/>
    <cellStyle name="Hiperlink Visitado" xfId="1109" builtinId="9" hidden="1"/>
    <cellStyle name="Hiperlink Visitado" xfId="1111" builtinId="9" hidden="1"/>
    <cellStyle name="Hiperlink Visitado" xfId="1113" builtinId="9" hidden="1"/>
    <cellStyle name="Hiperlink Visitado" xfId="1115" builtinId="9" hidden="1"/>
    <cellStyle name="Hiperlink Visitado" xfId="1117" builtinId="9" hidden="1"/>
    <cellStyle name="Hiperlink Visitado" xfId="1119" builtinId="9" hidden="1"/>
    <cellStyle name="Hiperlink Visitado" xfId="1121" builtinId="9" hidden="1"/>
    <cellStyle name="Hiperlink Visitado" xfId="1123" builtinId="9" hidden="1"/>
    <cellStyle name="Hiperlink Visitado" xfId="1125" builtinId="9" hidden="1"/>
    <cellStyle name="Hiperlink Visitado" xfId="1127" builtinId="9" hidden="1"/>
    <cellStyle name="Hiperlink Visitado" xfId="1129" builtinId="9" hidden="1"/>
    <cellStyle name="Hiperlink Visitado" xfId="1131" builtinId="9" hidden="1"/>
    <cellStyle name="Hiperlink Visitado" xfId="1133" builtinId="9" hidden="1"/>
    <cellStyle name="Hiperlink Visitado" xfId="1135" builtinId="9" hidden="1"/>
    <cellStyle name="Hiperlink Visitado" xfId="1137" builtinId="9" hidden="1"/>
    <cellStyle name="Hiperlink Visitado" xfId="1139" builtinId="9" hidden="1"/>
    <cellStyle name="Hiperlink Visitado" xfId="1141" builtinId="9" hidden="1"/>
    <cellStyle name="Hiperlink Visitado" xfId="1143" builtinId="9" hidden="1"/>
    <cellStyle name="Hiperlink Visitado" xfId="1145" builtinId="9" hidden="1"/>
    <cellStyle name="Hiperlink Visitado" xfId="1147" builtinId="9" hidden="1"/>
    <cellStyle name="Hiperlink Visitado" xfId="1149" builtinId="9" hidden="1"/>
    <cellStyle name="Hiperlink Visitado" xfId="1151" builtinId="9" hidden="1"/>
    <cellStyle name="Hiperlink Visitado" xfId="1153" builtinId="9" hidden="1"/>
    <cellStyle name="Hiperlink Visitado" xfId="1155" builtinId="9" hidden="1"/>
    <cellStyle name="Hiperlink Visitado" xfId="1157" builtinId="9" hidden="1"/>
    <cellStyle name="Hiperlink Visitado" xfId="1159" builtinId="9" hidden="1"/>
    <cellStyle name="Hiperlink Visitado" xfId="1161" builtinId="9" hidden="1"/>
    <cellStyle name="Hiperlink Visitado" xfId="1163" builtinId="9" hidden="1"/>
    <cellStyle name="Hiperlink Visitado" xfId="1165" builtinId="9" hidden="1"/>
    <cellStyle name="Hiperlink Visitado" xfId="1167" builtinId="9" hidden="1"/>
    <cellStyle name="Hiperlink Visitado" xfId="1169" builtinId="9" hidden="1"/>
    <cellStyle name="Hiperlink Visitado" xfId="1171" builtinId="9" hidden="1"/>
    <cellStyle name="Hiperlink Visitado" xfId="1173" builtinId="9" hidden="1"/>
    <cellStyle name="Hiperlink Visitado" xfId="1175" builtinId="9" hidden="1"/>
    <cellStyle name="Hiperlink Visitado" xfId="1177" builtinId="9" hidden="1"/>
    <cellStyle name="Hiperlink Visitado" xfId="1179" builtinId="9" hidden="1"/>
    <cellStyle name="Hiperlink Visitado" xfId="1181" builtinId="9" hidden="1"/>
    <cellStyle name="Hiperlink Visitado" xfId="1183" builtinId="9" hidden="1"/>
    <cellStyle name="Hiperlink Visitado" xfId="1185" builtinId="9" hidden="1"/>
    <cellStyle name="Hiperlink Visitado" xfId="1187" builtinId="9" hidden="1"/>
    <cellStyle name="Hiperlink Visitado" xfId="1189" builtinId="9" hidden="1"/>
    <cellStyle name="Hiperlink Visitado" xfId="1191" builtinId="9" hidden="1"/>
    <cellStyle name="Hiperlink Visitado" xfId="1193" builtinId="9" hidden="1"/>
    <cellStyle name="Hiperlink Visitado" xfId="1195" builtinId="9" hidden="1"/>
    <cellStyle name="Hiperlink Visitado" xfId="1197" builtinId="9" hidden="1"/>
    <cellStyle name="Hiperlink Visitado" xfId="1199" builtinId="9" hidden="1"/>
    <cellStyle name="Hiperlink Visitado" xfId="1201" builtinId="9" hidden="1"/>
    <cellStyle name="Hiperlink Visitado" xfId="1203" builtinId="9" hidden="1"/>
    <cellStyle name="Hiperlink Visitado" xfId="1205" builtinId="9" hidden="1"/>
    <cellStyle name="Hiperlink Visitado" xfId="1207" builtinId="9" hidden="1"/>
    <cellStyle name="Hiperlink Visitado" xfId="1209" builtinId="9" hidden="1"/>
    <cellStyle name="Hiperlink Visitado" xfId="1211" builtinId="9" hidden="1"/>
    <cellStyle name="Hiperlink Visitado" xfId="1213" builtinId="9" hidden="1"/>
    <cellStyle name="Hiperlink Visitado" xfId="1215" builtinId="9" hidden="1"/>
    <cellStyle name="Hiperlink Visitado" xfId="1217" builtinId="9" hidden="1"/>
    <cellStyle name="Hiperlink Visitado" xfId="1219" builtinId="9" hidden="1"/>
    <cellStyle name="Hiperlink Visitado" xfId="1221" builtinId="9" hidden="1"/>
    <cellStyle name="Hiperlink Visitado" xfId="1223" builtinId="9" hidden="1"/>
    <cellStyle name="Hiperlink Visitado" xfId="1225" builtinId="9" hidden="1"/>
    <cellStyle name="Hiperlink Visitado" xfId="1227" builtinId="9" hidden="1"/>
    <cellStyle name="Hiperlink Visitado" xfId="1229" builtinId="9" hidden="1"/>
    <cellStyle name="Hiperlink Visitado" xfId="1231" builtinId="9" hidden="1"/>
    <cellStyle name="Hiperlink Visitado" xfId="1233" builtinId="9" hidden="1"/>
    <cellStyle name="Hiperlink Visitado" xfId="1235" builtinId="9" hidden="1"/>
    <cellStyle name="Hiperlink Visitado" xfId="1237" builtinId="9" hidden="1"/>
    <cellStyle name="Hiperlink Visitado" xfId="1239" builtinId="9" hidden="1"/>
    <cellStyle name="Hiperlink Visitado" xfId="1241" builtinId="9" hidden="1"/>
    <cellStyle name="Hiperlink Visitado" xfId="1243" builtinId="9" hidden="1"/>
    <cellStyle name="Hiperlink Visitado" xfId="1245" builtinId="9" hidden="1"/>
    <cellStyle name="Hiperlink Visitado" xfId="1247" builtinId="9" hidden="1"/>
    <cellStyle name="Hiperlink Visitado" xfId="1249" builtinId="9" hidden="1"/>
    <cellStyle name="Hiperlink Visitado" xfId="1251" builtinId="9" hidden="1"/>
    <cellStyle name="Hiperlink Visitado" xfId="1253" builtinId="9" hidden="1"/>
    <cellStyle name="Hiperlink Visitado" xfId="1255" builtinId="9" hidden="1"/>
    <cellStyle name="Hiperlink Visitado" xfId="1257" builtinId="9" hidden="1"/>
    <cellStyle name="Hiperlink Visitado" xfId="1259" builtinId="9" hidden="1"/>
    <cellStyle name="Hiperlink Visitado" xfId="1261" builtinId="9" hidden="1"/>
    <cellStyle name="Hiperlink Visitado" xfId="1263" builtinId="9" hidden="1"/>
    <cellStyle name="Hiperlink Visitado" xfId="1265" builtinId="9" hidden="1"/>
    <cellStyle name="Hiperlink Visitado" xfId="1267" builtinId="9" hidden="1"/>
    <cellStyle name="Hiperlink Visitado" xfId="1269" builtinId="9" hidden="1"/>
    <cellStyle name="Hiperlink Visitado" xfId="1271" builtinId="9" hidden="1"/>
    <cellStyle name="Hiperlink Visitado" xfId="1273" builtinId="9" hidden="1"/>
    <cellStyle name="Hiperlink Visitado" xfId="1275" builtinId="9" hidden="1"/>
    <cellStyle name="Hiperlink Visitado" xfId="1277" builtinId="9" hidden="1"/>
    <cellStyle name="Hiperlink Visitado" xfId="1279" builtinId="9" hidden="1"/>
    <cellStyle name="Hiperlink Visitado" xfId="1281" builtinId="9" hidden="1"/>
    <cellStyle name="Hiperlink Visitado" xfId="1283" builtinId="9" hidden="1"/>
    <cellStyle name="Hiperlink Visitado" xfId="1285" builtinId="9" hidden="1"/>
    <cellStyle name="Hiperlink Visitado" xfId="1287" builtinId="9" hidden="1"/>
    <cellStyle name="Hiperlink Visitado" xfId="1289" builtinId="9" hidden="1"/>
    <cellStyle name="Hiperlink Visitado" xfId="1291" builtinId="9" hidden="1"/>
    <cellStyle name="Hiperlink Visitado" xfId="1293" builtinId="9" hidden="1"/>
    <cellStyle name="Hiperlink Visitado" xfId="1295" builtinId="9" hidden="1"/>
    <cellStyle name="Hiperlink Visitado" xfId="1297" builtinId="9" hidden="1"/>
    <cellStyle name="Hiperlink Visitado" xfId="1299" builtinId="9" hidden="1"/>
    <cellStyle name="Hiperlink Visitado" xfId="1301" builtinId="9" hidden="1"/>
    <cellStyle name="Hiperlink Visitado" xfId="1303" builtinId="9" hidden="1"/>
    <cellStyle name="Hiperlink Visitado" xfId="1305" builtinId="9" hidden="1"/>
    <cellStyle name="Hiperlink Visitado" xfId="1307" builtinId="9" hidden="1"/>
    <cellStyle name="Hiperlink Visitado" xfId="1309" builtinId="9" hidden="1"/>
    <cellStyle name="Hiperlink Visitado" xfId="1311" builtinId="9" hidden="1"/>
    <cellStyle name="Hiperlink Visitado" xfId="1313" builtinId="9" hidden="1"/>
    <cellStyle name="Hiperlink Visitado" xfId="1315" builtinId="9" hidden="1"/>
    <cellStyle name="Hiperlink Visitado" xfId="1317" builtinId="9" hidden="1"/>
    <cellStyle name="Hiperlink Visitado" xfId="1319" builtinId="9" hidden="1"/>
    <cellStyle name="Hiperlink Visitado" xfId="1321" builtinId="9" hidden="1"/>
    <cellStyle name="Hiperlink Visitado" xfId="1323" builtinId="9" hidden="1"/>
    <cellStyle name="Hiperlink Visitado" xfId="1325" builtinId="9" hidden="1"/>
    <cellStyle name="Hiperlink Visitado" xfId="1327" builtinId="9" hidden="1"/>
    <cellStyle name="Hiperlink Visitado" xfId="1329" builtinId="9" hidden="1"/>
    <cellStyle name="Hiperlink Visitado" xfId="1331" builtinId="9" hidden="1"/>
    <cellStyle name="Hiperlink Visitado" xfId="1333" builtinId="9" hidden="1"/>
    <cellStyle name="Hiperlink Visitado" xfId="1335" builtinId="9" hidden="1"/>
    <cellStyle name="Hiperlink Visitado" xfId="1337" builtinId="9" hidden="1"/>
    <cellStyle name="Hiperlink Visitado" xfId="1339" builtinId="9" hidden="1"/>
    <cellStyle name="Hiperlink Visitado" xfId="1341" builtinId="9" hidden="1"/>
    <cellStyle name="Hiperlink Visitado" xfId="1343" builtinId="9" hidden="1"/>
    <cellStyle name="Hiperlink Visitado" xfId="1345" builtinId="9" hidden="1"/>
    <cellStyle name="Hiperlink Visitado" xfId="1347" builtinId="9" hidden="1"/>
    <cellStyle name="Hiperlink Visitado" xfId="1349" builtinId="9" hidden="1"/>
    <cellStyle name="Hiperlink Visitado" xfId="1351" builtinId="9" hidden="1"/>
    <cellStyle name="Hiperlink Visitado" xfId="1353" builtinId="9" hidden="1"/>
    <cellStyle name="Hiperlink Visitado" xfId="1355" builtinId="9" hidden="1"/>
    <cellStyle name="Hiperlink Visitado" xfId="1357" builtinId="9" hidden="1"/>
    <cellStyle name="Hiperlink Visitado" xfId="1359" builtinId="9" hidden="1"/>
    <cellStyle name="Hiperlink Visitado" xfId="1361" builtinId="9" hidden="1"/>
    <cellStyle name="Hiperlink Visitado" xfId="1363" builtinId="9" hidden="1"/>
    <cellStyle name="Hiperlink Visitado" xfId="1365" builtinId="9" hidden="1"/>
    <cellStyle name="Hiperlink Visitado" xfId="1367" builtinId="9" hidden="1"/>
    <cellStyle name="Hiperlink Visitado" xfId="1369" builtinId="9" hidden="1"/>
    <cellStyle name="Hiperlink Visitado" xfId="1371" builtinId="9" hidden="1"/>
    <cellStyle name="Hiperlink Visitado" xfId="1373" builtinId="9" hidden="1"/>
    <cellStyle name="Hiperlink Visitado" xfId="1375" builtinId="9" hidden="1"/>
    <cellStyle name="Hiperlink Visitado" xfId="1377" builtinId="9" hidden="1"/>
    <cellStyle name="Hiperlink Visitado" xfId="1379" builtinId="9" hidden="1"/>
    <cellStyle name="Hiperlink Visitado" xfId="1381" builtinId="9" hidden="1"/>
    <cellStyle name="Hiperlink Visitado" xfId="1383" builtinId="9" hidden="1"/>
    <cellStyle name="Hiperlink Visitado" xfId="1385" builtinId="9" hidden="1"/>
    <cellStyle name="Hiperlink Visitado" xfId="1387" builtinId="9" hidden="1"/>
    <cellStyle name="Hiperlink Visitado" xfId="1389" builtinId="9" hidden="1"/>
    <cellStyle name="Hiperlink Visitado" xfId="1391" builtinId="9" hidden="1"/>
    <cellStyle name="Hiperlink Visitado" xfId="1393" builtinId="9" hidden="1"/>
    <cellStyle name="Hiperlink Visitado" xfId="1395" builtinId="9" hidden="1"/>
    <cellStyle name="Hiperlink Visitado" xfId="1397" builtinId="9" hidden="1"/>
    <cellStyle name="Hiperlink Visitado" xfId="1399" builtinId="9" hidden="1"/>
    <cellStyle name="Hiperlink Visitado" xfId="1401" builtinId="9" hidden="1"/>
    <cellStyle name="Hiperlink Visitado" xfId="1403" builtinId="9" hidden="1"/>
    <cellStyle name="Hiperlink Visitado" xfId="1405" builtinId="9" hidden="1"/>
    <cellStyle name="Hiperlink Visitado" xfId="1407" builtinId="9" hidden="1"/>
    <cellStyle name="Hiperlink Visitado" xfId="1409" builtinId="9" hidden="1"/>
    <cellStyle name="Hiperlink Visitado" xfId="1411" builtinId="9" hidden="1"/>
    <cellStyle name="Hiperlink Visitado" xfId="1413" builtinId="9" hidden="1"/>
    <cellStyle name="Hiperlink Visitado" xfId="1415" builtinId="9" hidden="1"/>
    <cellStyle name="Hiperlink Visitado" xfId="1417" builtinId="9" hidden="1"/>
    <cellStyle name="Hiperlink Visitado" xfId="1419" builtinId="9" hidden="1"/>
    <cellStyle name="Hiperlink Visitado" xfId="1421" builtinId="9" hidden="1"/>
    <cellStyle name="Hiperlink Visitado" xfId="1423" builtinId="9" hidden="1"/>
    <cellStyle name="Hiperlink Visitado" xfId="1425" builtinId="9" hidden="1"/>
    <cellStyle name="Hiperlink Visitado" xfId="1427" builtinId="9" hidden="1"/>
    <cellStyle name="Hiperlink Visitado" xfId="1429" builtinId="9" hidden="1"/>
    <cellStyle name="Hiperlink Visitado" xfId="1431" builtinId="9" hidden="1"/>
    <cellStyle name="Hiperlink Visitado" xfId="1433" builtinId="9" hidden="1"/>
    <cellStyle name="Hiperlink Visitado" xfId="1435" builtinId="9" hidden="1"/>
    <cellStyle name="Hiperlink Visitado" xfId="1437" builtinId="9" hidden="1"/>
    <cellStyle name="Hiperlink Visitado" xfId="1439" builtinId="9" hidden="1"/>
    <cellStyle name="Hiperlink Visitado" xfId="1441" builtinId="9" hidden="1"/>
    <cellStyle name="Hiperlink Visitado" xfId="1443" builtinId="9" hidden="1"/>
    <cellStyle name="Hiperlink Visitado" xfId="1445" builtinId="9" hidden="1"/>
    <cellStyle name="Hiperlink Visitado" xfId="1447" builtinId="9" hidden="1"/>
    <cellStyle name="Hiperlink Visitado" xfId="1449" builtinId="9" hidden="1"/>
    <cellStyle name="Hiperlink Visitado" xfId="1451" builtinId="9" hidden="1"/>
    <cellStyle name="Hiperlink Visitado" xfId="1453" builtinId="9" hidden="1"/>
    <cellStyle name="Hiperlink Visitado" xfId="1455" builtinId="9" hidden="1"/>
    <cellStyle name="Hiperlink Visitado" xfId="1457" builtinId="9" hidden="1"/>
    <cellStyle name="Hiperlink Visitado" xfId="1459" builtinId="9" hidden="1"/>
    <cellStyle name="Hiperlink Visitado" xfId="1461" builtinId="9" hidden="1"/>
    <cellStyle name="Hiperlink Visitado" xfId="1463" builtinId="9" hidden="1"/>
    <cellStyle name="Hiperlink Visitado" xfId="1465" builtinId="9" hidden="1"/>
    <cellStyle name="Hiperlink Visitado" xfId="1467" builtinId="9" hidden="1"/>
    <cellStyle name="Hiperlink Visitado" xfId="1469" builtinId="9" hidden="1"/>
    <cellStyle name="Hiperlink Visitado" xfId="1471" builtinId="9" hidden="1"/>
    <cellStyle name="Hiperlink Visitado" xfId="1473" builtinId="9" hidden="1"/>
    <cellStyle name="Hiperlink Visitado" xfId="1475" builtinId="9" hidden="1"/>
    <cellStyle name="Hiperlink Visitado" xfId="1477" builtinId="9" hidden="1"/>
    <cellStyle name="Hiperlink Visitado" xfId="1479" builtinId="9" hidden="1"/>
    <cellStyle name="Hiperlink Visitado" xfId="1481" builtinId="9" hidden="1"/>
    <cellStyle name="Hiperlink Visitado" xfId="1483" builtinId="9" hidden="1"/>
    <cellStyle name="Hiperlink Visitado" xfId="1485" builtinId="9" hidden="1"/>
    <cellStyle name="Hiperlink Visitado" xfId="1487" builtinId="9" hidden="1"/>
    <cellStyle name="Hiperlink Visitado" xfId="1489" builtinId="9" hidden="1"/>
    <cellStyle name="Hiperlink Visitado" xfId="1491" builtinId="9" hidden="1"/>
    <cellStyle name="Hiperlink Visitado" xfId="1493" builtinId="9" hidden="1"/>
    <cellStyle name="Hiperlink Visitado" xfId="1495" builtinId="9" hidden="1"/>
    <cellStyle name="Hiperlink Visitado" xfId="1497" builtinId="9" hidden="1"/>
    <cellStyle name="Hiperlink Visitado" xfId="1499" builtinId="9" hidden="1"/>
    <cellStyle name="Hiperlink Visitado" xfId="1501" builtinId="9" hidden="1"/>
    <cellStyle name="Hiperlink Visitado" xfId="1503" builtinId="9" hidden="1"/>
    <cellStyle name="Hiperlink Visitado" xfId="1505" builtinId="9" hidden="1"/>
    <cellStyle name="Hiperlink Visitado" xfId="1507" builtinId="9" hidden="1"/>
    <cellStyle name="Hiperlink Visitado" xfId="1509" builtinId="9" hidden="1"/>
    <cellStyle name="Hiperlink Visitado" xfId="1511" builtinId="9" hidden="1"/>
    <cellStyle name="Hiperlink Visitado" xfId="1513" builtinId="9" hidden="1"/>
    <cellStyle name="Hiperlink Visitado" xfId="1515" builtinId="9" hidden="1"/>
    <cellStyle name="Hiperlink Visitado" xfId="1517" builtinId="9" hidden="1"/>
    <cellStyle name="Hiperlink Visitado" xfId="1519" builtinId="9" hidden="1"/>
    <cellStyle name="Hiperlink Visitado" xfId="1521" builtinId="9" hidden="1"/>
    <cellStyle name="Hiperlink Visitado" xfId="1523" builtinId="9" hidden="1"/>
    <cellStyle name="Hiperlink Visitado" xfId="1525" builtinId="9" hidden="1"/>
    <cellStyle name="Hiperlink Visitado" xfId="1527" builtinId="9" hidden="1"/>
    <cellStyle name="Hiperlink Visitado" xfId="1529" builtinId="9" hidden="1"/>
    <cellStyle name="Hiperlink Visitado" xfId="1531" builtinId="9" hidden="1"/>
    <cellStyle name="Hiperlink Visitado" xfId="1533" builtinId="9" hidden="1"/>
    <cellStyle name="Hiperlink Visitado" xfId="1535" builtinId="9" hidden="1"/>
    <cellStyle name="Hiperlink Visitado" xfId="1537" builtinId="9" hidden="1"/>
    <cellStyle name="Hiperlink Visitado" xfId="1539" builtinId="9" hidden="1"/>
    <cellStyle name="Hiperlink Visitado" xfId="1541" builtinId="9" hidden="1"/>
    <cellStyle name="Hiperlink Visitado" xfId="1543" builtinId="9" hidden="1"/>
    <cellStyle name="Hiperlink Visitado" xfId="1545" builtinId="9" hidden="1"/>
    <cellStyle name="Hiperlink Visitado" xfId="1547" builtinId="9" hidden="1"/>
    <cellStyle name="Hiperlink Visitado" xfId="1549" builtinId="9" hidden="1"/>
    <cellStyle name="Hiperlink Visitado" xfId="1551" builtinId="9" hidden="1"/>
    <cellStyle name="Hiperlink Visitado" xfId="1553" builtinId="9" hidden="1"/>
    <cellStyle name="Hiperlink Visitado" xfId="1555" builtinId="9" hidden="1"/>
    <cellStyle name="Hiperlink Visitado" xfId="1557" builtinId="9" hidden="1"/>
    <cellStyle name="Hiperlink Visitado" xfId="1559" builtinId="9" hidden="1"/>
    <cellStyle name="Hiperlink Visitado" xfId="1561" builtinId="9" hidden="1"/>
    <cellStyle name="Hiperlink Visitado" xfId="1563" builtinId="9" hidden="1"/>
    <cellStyle name="Hiperlink Visitado" xfId="1565" builtinId="9" hidden="1"/>
    <cellStyle name="Hiperlink Visitado" xfId="1567" builtinId="9" hidden="1"/>
    <cellStyle name="Hiperlink Visitado" xfId="1569" builtinId="9" hidden="1"/>
    <cellStyle name="Hiperlink Visitado" xfId="1571" builtinId="9" hidden="1"/>
    <cellStyle name="Hiperlink Visitado" xfId="1573" builtinId="9" hidden="1"/>
    <cellStyle name="Hiperlink Visitado" xfId="1575" builtinId="9" hidden="1"/>
    <cellStyle name="Hiperlink Visitado" xfId="1577" builtinId="9" hidden="1"/>
    <cellStyle name="Hiperlink Visitado" xfId="1579" builtinId="9" hidden="1"/>
    <cellStyle name="Hiperlink Visitado" xfId="1581" builtinId="9" hidden="1"/>
    <cellStyle name="Hiperlink Visitado" xfId="1583" builtinId="9" hidden="1"/>
    <cellStyle name="Hiperlink Visitado" xfId="1585" builtinId="9" hidden="1"/>
    <cellStyle name="Hiperlink Visitado" xfId="1587" builtinId="9" hidden="1"/>
    <cellStyle name="Hiperlink Visitado" xfId="1589" builtinId="9" hidden="1"/>
    <cellStyle name="Hiperlink Visitado" xfId="1591" builtinId="9" hidden="1"/>
    <cellStyle name="Hiperlink Visitado" xfId="1593" builtinId="9" hidden="1"/>
    <cellStyle name="Hiperlink Visitado" xfId="1595" builtinId="9" hidden="1"/>
    <cellStyle name="Hiperlink Visitado" xfId="1597" builtinId="9" hidden="1"/>
    <cellStyle name="Hiperlink Visitado" xfId="1599" builtinId="9" hidden="1"/>
    <cellStyle name="Hiperlink Visitado" xfId="1601" builtinId="9" hidden="1"/>
    <cellStyle name="Hiperlink Visitado" xfId="1603" builtinId="9" hidden="1"/>
    <cellStyle name="Hiperlink Visitado" xfId="1605" builtinId="9" hidden="1"/>
    <cellStyle name="Hiperlink Visitado" xfId="1607" builtinId="9" hidden="1"/>
    <cellStyle name="Hiperlink Visitado" xfId="1609" builtinId="9" hidden="1"/>
    <cellStyle name="Hiperlink Visitado" xfId="1611" builtinId="9" hidden="1"/>
    <cellStyle name="Hiperlink Visitado" xfId="1613" builtinId="9" hidden="1"/>
    <cellStyle name="Hiperlink Visitado" xfId="1615" builtinId="9" hidden="1"/>
    <cellStyle name="Hiperlink Visitado" xfId="1617" builtinId="9" hidden="1"/>
    <cellStyle name="Hiperlink Visitado" xfId="1619" builtinId="9" hidden="1"/>
    <cellStyle name="Hiperlink Visitado" xfId="1621" builtinId="9" hidden="1"/>
    <cellStyle name="Hiperlink Visitado" xfId="1623" builtinId="9" hidden="1"/>
    <cellStyle name="Hiperlink Visitado" xfId="1625" builtinId="9" hidden="1"/>
    <cellStyle name="Hiperlink Visitado" xfId="1627" builtinId="9" hidden="1"/>
    <cellStyle name="Hiperlink Visitado" xfId="1629" builtinId="9" hidden="1"/>
    <cellStyle name="Hiperlink Visitado" xfId="1631" builtinId="9" hidden="1"/>
    <cellStyle name="Hiperlink Visitado" xfId="1633" builtinId="9" hidden="1"/>
    <cellStyle name="Hiperlink Visitado" xfId="1635" builtinId="9" hidden="1"/>
    <cellStyle name="Hiperlink Visitado" xfId="1637" builtinId="9" hidden="1"/>
    <cellStyle name="Hiperlink Visitado" xfId="1639" builtinId="9" hidden="1"/>
    <cellStyle name="Hiperlink Visitado" xfId="1641" builtinId="9" hidden="1"/>
    <cellStyle name="Hiperlink Visitado" xfId="1643" builtinId="9" hidden="1"/>
    <cellStyle name="Hiperlink Visitado" xfId="1645" builtinId="9" hidden="1"/>
    <cellStyle name="Hiperlink Visitado" xfId="1647" builtinId="9" hidden="1"/>
    <cellStyle name="Hiperlink Visitado" xfId="1649" builtinId="9" hidden="1"/>
    <cellStyle name="Hiperlink Visitado" xfId="1651" builtinId="9" hidden="1"/>
    <cellStyle name="Hiperlink Visitado" xfId="1653" builtinId="9" hidden="1"/>
    <cellStyle name="Hiperlink Visitado" xfId="1655" builtinId="9" hidden="1"/>
    <cellStyle name="Hiperlink Visitado" xfId="1657" builtinId="9" hidden="1"/>
    <cellStyle name="Hiperlink Visitado" xfId="1659" builtinId="9" hidden="1"/>
    <cellStyle name="Hiperlink Visitado" xfId="1661" builtinId="9" hidden="1"/>
    <cellStyle name="Hiperlink Visitado" xfId="1663" builtinId="9" hidden="1"/>
    <cellStyle name="Hiperlink Visitado" xfId="1665" builtinId="9" hidden="1"/>
    <cellStyle name="Hiperlink Visitado" xfId="1667" builtinId="9" hidden="1"/>
    <cellStyle name="Hiperlink Visitado" xfId="1669" builtinId="9" hidden="1"/>
    <cellStyle name="Hiperlink Visitado" xfId="1671" builtinId="9" hidden="1"/>
    <cellStyle name="Hiperlink Visitado" xfId="1673" builtinId="9" hidden="1"/>
    <cellStyle name="Hiperlink Visitado" xfId="1675" builtinId="9" hidden="1"/>
    <cellStyle name="Hiperlink Visitado" xfId="1677" builtinId="9" hidden="1"/>
    <cellStyle name="Hiperlink Visitado" xfId="1679" builtinId="9" hidden="1"/>
    <cellStyle name="Hiperlink Visitado" xfId="1681" builtinId="9" hidden="1"/>
    <cellStyle name="Hiperlink Visitado" xfId="1683" builtinId="9" hidden="1"/>
    <cellStyle name="Hiperlink Visitado" xfId="1685" builtinId="9" hidden="1"/>
    <cellStyle name="Hiperlink Visitado" xfId="1687" builtinId="9" hidden="1"/>
    <cellStyle name="Hiperlink Visitado" xfId="1689" builtinId="9" hidden="1"/>
    <cellStyle name="Hiperlink Visitado" xfId="1691" builtinId="9" hidden="1"/>
    <cellStyle name="Hiperlink Visitado" xfId="1693" builtinId="9" hidden="1"/>
    <cellStyle name="Hiperlink Visitado" xfId="1695" builtinId="9" hidden="1"/>
    <cellStyle name="Hiperlink Visitado" xfId="1697" builtinId="9" hidden="1"/>
    <cellStyle name="Hiperlink Visitado" xfId="1699" builtinId="9" hidden="1"/>
    <cellStyle name="Hiperlink Visitado" xfId="1701" builtinId="9" hidden="1"/>
    <cellStyle name="Hiperlink Visitado" xfId="1703" builtinId="9" hidden="1"/>
    <cellStyle name="Hiperlink Visitado" xfId="1705" builtinId="9" hidden="1"/>
    <cellStyle name="Hiperlink Visitado" xfId="1707" builtinId="9" hidden="1"/>
    <cellStyle name="Hiperlink Visitado" xfId="1709" builtinId="9" hidden="1"/>
    <cellStyle name="Hiperlink Visitado" xfId="1711" builtinId="9" hidden="1"/>
    <cellStyle name="Hiperlink Visitado" xfId="1713" builtinId="9" hidden="1"/>
    <cellStyle name="Hiperlink Visitado" xfId="1715" builtinId="9" hidden="1"/>
    <cellStyle name="Hiperlink Visitado" xfId="1717" builtinId="9" hidden="1"/>
    <cellStyle name="Hiperlink Visitado" xfId="1719" builtinId="9" hidden="1"/>
    <cellStyle name="Hiperlink Visitado" xfId="1721" builtinId="9" hidden="1"/>
    <cellStyle name="Hiperlink Visitado" xfId="1723" builtinId="9" hidden="1"/>
    <cellStyle name="Hiperlink Visitado" xfId="1725" builtinId="9" hidden="1"/>
    <cellStyle name="Hiperlink Visitado" xfId="1727" builtinId="9" hidden="1"/>
    <cellStyle name="Hiperlink Visitado" xfId="1729" builtinId="9" hidden="1"/>
    <cellStyle name="Hiperlink Visitado" xfId="1731" builtinId="9" hidden="1"/>
    <cellStyle name="Hiperlink Visitado" xfId="1733" builtinId="9" hidden="1"/>
    <cellStyle name="Hiperlink Visitado" xfId="1735" builtinId="9" hidden="1"/>
    <cellStyle name="Hiperlink Visitado" xfId="1737" builtinId="9" hidden="1"/>
    <cellStyle name="Hiperlink Visitado" xfId="1739" builtinId="9" hidden="1"/>
    <cellStyle name="Hiperlink Visitado" xfId="1741" builtinId="9" hidden="1"/>
    <cellStyle name="Hiperlink Visitado" xfId="1743" builtinId="9" hidden="1"/>
    <cellStyle name="Hiperlink Visitado" xfId="1745" builtinId="9" hidden="1"/>
    <cellStyle name="Hiperlink Visitado" xfId="1747" builtinId="9" hidden="1"/>
    <cellStyle name="Hiperlink Visitado" xfId="1749" builtinId="9" hidden="1"/>
    <cellStyle name="Hiperlink Visitado" xfId="1751" builtinId="9" hidden="1"/>
    <cellStyle name="Hiperlink Visitado" xfId="1753" builtinId="9" hidden="1"/>
    <cellStyle name="Hiperlink Visitado" xfId="1755" builtinId="9" hidden="1"/>
    <cellStyle name="Hiperlink Visitado" xfId="1757" builtinId="9" hidden="1"/>
    <cellStyle name="Hiperlink Visitado" xfId="1759" builtinId="9" hidden="1"/>
    <cellStyle name="Hiperlink Visitado" xfId="1761" builtinId="9" hidden="1"/>
    <cellStyle name="Hiperlink Visitado" xfId="1763" builtinId="9" hidden="1"/>
    <cellStyle name="Hiperlink Visitado" xfId="1765" builtinId="9" hidden="1"/>
    <cellStyle name="Hiperlink Visitado" xfId="1767" builtinId="9" hidden="1"/>
    <cellStyle name="Hiperlink Visitado" xfId="1769" builtinId="9" hidden="1"/>
    <cellStyle name="Hiperlink Visitado" xfId="1771" builtinId="9" hidden="1"/>
    <cellStyle name="Hiperlink Visitado" xfId="1773" builtinId="9" hidden="1"/>
    <cellStyle name="Hiperlink Visitado" xfId="1775" builtinId="9" hidden="1"/>
    <cellStyle name="Hiperlink Visitado" xfId="1777" builtinId="9" hidden="1"/>
    <cellStyle name="Hiperlink Visitado" xfId="1779" builtinId="9" hidden="1"/>
    <cellStyle name="Hiperlink Visitado" xfId="1781" builtinId="9" hidden="1"/>
    <cellStyle name="Hiperlink Visitado" xfId="1783" builtinId="9" hidden="1"/>
    <cellStyle name="Hiperlink Visitado" xfId="1785" builtinId="9" hidden="1"/>
    <cellStyle name="Hiperlink Visitado" xfId="1787" builtinId="9" hidden="1"/>
    <cellStyle name="Hiperlink Visitado" xfId="1789" builtinId="9" hidden="1"/>
    <cellStyle name="Hiperlink Visitado" xfId="1791" builtinId="9" hidden="1"/>
    <cellStyle name="Hiperlink Visitado" xfId="1793" builtinId="9" hidden="1"/>
    <cellStyle name="Hiperlink Visitado" xfId="1795" builtinId="9" hidden="1"/>
    <cellStyle name="Hiperlink Visitado" xfId="1797" builtinId="9" hidden="1"/>
    <cellStyle name="Hiperlink Visitado" xfId="1799" builtinId="9" hidden="1"/>
    <cellStyle name="Hiperlink Visitado" xfId="1801" builtinId="9" hidden="1"/>
    <cellStyle name="Hiperlink Visitado" xfId="1803" builtinId="9" hidden="1"/>
    <cellStyle name="Hiperlink Visitado" xfId="1805" builtinId="9" hidden="1"/>
    <cellStyle name="Hiperlink Visitado" xfId="1807" builtinId="9" hidden="1"/>
    <cellStyle name="Hiperlink Visitado" xfId="1809" builtinId="9" hidden="1"/>
    <cellStyle name="Hiperlink Visitado" xfId="1811" builtinId="9" hidden="1"/>
    <cellStyle name="Hiperlink Visitado" xfId="1813" builtinId="9" hidden="1"/>
    <cellStyle name="Hiperlink Visitado" xfId="1815" builtinId="9" hidden="1"/>
    <cellStyle name="Hiperlink Visitado" xfId="1817" builtinId="9" hidden="1"/>
    <cellStyle name="Hiperlink Visitado" xfId="1819" builtinId="9" hidden="1"/>
    <cellStyle name="Hiperlink Visitado" xfId="1821" builtinId="9" hidden="1"/>
    <cellStyle name="Hiperlink Visitado" xfId="1823" builtinId="9" hidden="1"/>
    <cellStyle name="Hiperlink Visitado" xfId="1825" builtinId="9" hidden="1"/>
    <cellStyle name="Hiperlink Visitado" xfId="1827" builtinId="9" hidden="1"/>
    <cellStyle name="Hiperlink Visitado" xfId="1829" builtinId="9" hidden="1"/>
    <cellStyle name="Hiperlink Visitado" xfId="1831" builtinId="9" hidden="1"/>
    <cellStyle name="Hiperlink Visitado" xfId="1833" builtinId="9" hidden="1"/>
    <cellStyle name="Hiperlink Visitado" xfId="1835" builtinId="9" hidden="1"/>
    <cellStyle name="Hiperlink Visitado" xfId="1837" builtinId="9" hidden="1"/>
    <cellStyle name="Hiperlink Visitado" xfId="1839" builtinId="9" hidden="1"/>
    <cellStyle name="Hiperlink Visitado" xfId="1841" builtinId="9" hidden="1"/>
    <cellStyle name="Hiperlink Visitado" xfId="1843" builtinId="9" hidden="1"/>
    <cellStyle name="Hiperlink Visitado" xfId="1845" builtinId="9" hidden="1"/>
    <cellStyle name="Hiperlink Visitado" xfId="1847" builtinId="9" hidden="1"/>
    <cellStyle name="Hiperlink Visitado" xfId="1849" builtinId="9" hidden="1"/>
    <cellStyle name="Hiperlink Visitado" xfId="1851" builtinId="9" hidden="1"/>
    <cellStyle name="Hiperlink Visitado" xfId="1853" builtinId="9" hidden="1"/>
    <cellStyle name="Hiperlink Visitado" xfId="1855" builtinId="9" hidden="1"/>
    <cellStyle name="Hiperlink Visitado" xfId="1857" builtinId="9" hidden="1"/>
    <cellStyle name="Hiperlink Visitado" xfId="1859" builtinId="9" hidden="1"/>
    <cellStyle name="Hiperlink Visitado" xfId="1861" builtinId="9" hidden="1"/>
    <cellStyle name="Hiperlink Visitado" xfId="1863" builtinId="9" hidden="1"/>
    <cellStyle name="Hiperlink Visitado" xfId="1865" builtinId="9" hidden="1"/>
    <cellStyle name="Hiperlink Visitado" xfId="1867" builtinId="9" hidden="1"/>
    <cellStyle name="Hiperlink Visitado" xfId="1869" builtinId="9" hidden="1"/>
    <cellStyle name="Hiperlink Visitado" xfId="1871" builtinId="9" hidden="1"/>
    <cellStyle name="Hiperlink Visitado" xfId="1873" builtinId="9" hidden="1"/>
    <cellStyle name="Hiperlink Visitado" xfId="1875" builtinId="9" hidden="1"/>
    <cellStyle name="Hiperlink Visitado" xfId="1877" builtinId="9" hidden="1"/>
    <cellStyle name="Hiperlink Visitado" xfId="1879" builtinId="9" hidden="1"/>
    <cellStyle name="Hiperlink Visitado" xfId="1881" builtinId="9" hidden="1"/>
    <cellStyle name="Hiperlink Visitado" xfId="1883" builtinId="9" hidden="1"/>
    <cellStyle name="Hiperlink Visitado" xfId="1885" builtinId="9" hidden="1"/>
    <cellStyle name="Hiperlink Visitado" xfId="1887" builtinId="9" hidden="1"/>
    <cellStyle name="Hiperlink Visitado" xfId="1889" builtinId="9" hidden="1"/>
    <cellStyle name="Hiperlink Visitado" xfId="1891" builtinId="9" hidden="1"/>
    <cellStyle name="Hiperlink Visitado" xfId="1893" builtinId="9" hidden="1"/>
    <cellStyle name="Hiperlink Visitado" xfId="1895" builtinId="9" hidden="1"/>
    <cellStyle name="Hiperlink Visitado" xfId="1897" builtinId="9" hidden="1"/>
    <cellStyle name="Hiperlink Visitado" xfId="1899" builtinId="9" hidden="1"/>
    <cellStyle name="Hiperlink Visitado" xfId="1901" builtinId="9" hidden="1"/>
    <cellStyle name="Hiperlink Visitado" xfId="1903" builtinId="9" hidden="1"/>
    <cellStyle name="Hiperlink Visitado" xfId="1905" builtinId="9" hidden="1"/>
    <cellStyle name="Hiperlink Visitado" xfId="1907" builtinId="9" hidden="1"/>
    <cellStyle name="Hiperlink Visitado" xfId="1909" builtinId="9" hidden="1"/>
    <cellStyle name="Hiperlink Visitado" xfId="1911" builtinId="9" hidden="1"/>
    <cellStyle name="Hiperlink Visitado" xfId="1913" builtinId="9" hidden="1"/>
    <cellStyle name="Hiperlink Visitado" xfId="1915" builtinId="9" hidden="1"/>
    <cellStyle name="Hiperlink Visitado" xfId="1917" builtinId="9" hidden="1"/>
    <cellStyle name="Hiperlink Visitado" xfId="1919" builtinId="9" hidden="1"/>
    <cellStyle name="Hiperlink Visitado" xfId="1921" builtinId="9" hidden="1"/>
    <cellStyle name="Hiperlink Visitado" xfId="1923" builtinId="9" hidden="1"/>
    <cellStyle name="Hiperlink Visitado" xfId="1925" builtinId="9" hidden="1"/>
    <cellStyle name="Hiperlink Visitado" xfId="1927" builtinId="9" hidden="1"/>
    <cellStyle name="Hiperlink Visitado" xfId="1929" builtinId="9" hidden="1"/>
    <cellStyle name="Hiperlink Visitado" xfId="1931" builtinId="9" hidden="1"/>
    <cellStyle name="Hiperlink Visitado" xfId="1933" builtinId="9" hidden="1"/>
    <cellStyle name="Hiperlink Visitado" xfId="1935" builtinId="9" hidden="1"/>
    <cellStyle name="Hiperlink Visitado" xfId="1937" builtinId="9" hidden="1"/>
    <cellStyle name="Hiperlink Visitado" xfId="1939" builtinId="9" hidden="1"/>
    <cellStyle name="Hiperlink Visitado" xfId="1941" builtinId="9" hidden="1"/>
    <cellStyle name="Hiperlink Visitado" xfId="1943" builtinId="9" hidden="1"/>
    <cellStyle name="Hiperlink Visitado" xfId="1945" builtinId="9" hidden="1"/>
    <cellStyle name="Hiperlink Visitado" xfId="1947" builtinId="9" hidden="1"/>
    <cellStyle name="Hiperlink Visitado" xfId="1949" builtinId="9" hidden="1"/>
    <cellStyle name="Hiperlink Visitado" xfId="1951" builtinId="9" hidden="1"/>
    <cellStyle name="Hiperlink Visitado" xfId="1953" builtinId="9" hidden="1"/>
    <cellStyle name="Hiperlink Visitado" xfId="1955" builtinId="9" hidden="1"/>
    <cellStyle name="Hiperlink Visitado" xfId="1957" builtinId="9" hidden="1"/>
    <cellStyle name="Hiperlink Visitado" xfId="1959" builtinId="9" hidden="1"/>
    <cellStyle name="Hiperlink Visitado" xfId="1960" builtinId="9" hidden="1"/>
    <cellStyle name="Hiperlink Visitado" xfId="1961" builtinId="9" hidden="1"/>
    <cellStyle name="Hiperlink Visitado" xfId="1962" builtinId="9" hidden="1"/>
    <cellStyle name="Hiperlink Visitado" xfId="1963" builtinId="9" hidden="1"/>
    <cellStyle name="Hiperlink Visitado" xfId="1964" builtinId="9" hidden="1"/>
    <cellStyle name="Hiperlink Visitado" xfId="1965" builtinId="9" hidden="1"/>
    <cellStyle name="Hiperlink Visitado" xfId="1966" builtinId="9" hidden="1"/>
    <cellStyle name="Hiperlink Visitado" xfId="1967" builtinId="9" hidden="1"/>
    <cellStyle name="Hiperlink Visitado" xfId="1968" builtinId="9" hidden="1"/>
    <cellStyle name="Hiperlink Visitado" xfId="1969" builtinId="9" hidden="1"/>
    <cellStyle name="Hiperlink Visitado" xfId="1970" builtinId="9" hidden="1"/>
    <cellStyle name="Hiperlink Visitado" xfId="1971" builtinId="9" hidden="1"/>
    <cellStyle name="Hiperlink Visitado" xfId="1972" builtinId="9" hidden="1"/>
    <cellStyle name="Hiperlink Visitado" xfId="1973" builtinId="9" hidden="1"/>
    <cellStyle name="Hiperlink Visitado" xfId="1974" builtinId="9" hidden="1"/>
    <cellStyle name="Hiperlink Visitado" xfId="1975" builtinId="9" hidden="1"/>
    <cellStyle name="Hiperlink Visitado" xfId="1976" builtinId="9" hidden="1"/>
    <cellStyle name="Hiperlink Visitado" xfId="1977" builtinId="9" hidden="1"/>
    <cellStyle name="Hiperlink Visitado" xfId="1978" builtinId="9" hidden="1"/>
    <cellStyle name="Hiperlink Visitado" xfId="1979" builtinId="9" hidden="1"/>
    <cellStyle name="Hiperlink Visitado" xfId="1980" builtinId="9" hidden="1"/>
    <cellStyle name="Hiperlink Visitado" xfId="1981" builtinId="9" hidden="1"/>
    <cellStyle name="Hiperlink Visitado" xfId="1982" builtinId="9" hidden="1"/>
    <cellStyle name="Hiperlink Visitado" xfId="1983" builtinId="9" hidden="1"/>
    <cellStyle name="Hiperlink Visitado" xfId="1984" builtinId="9" hidden="1"/>
    <cellStyle name="Hiperlink Visitado" xfId="1985" builtinId="9" hidden="1"/>
    <cellStyle name="Hiperlink Visitado" xfId="1986" builtinId="9" hidden="1"/>
    <cellStyle name="Hiperlink Visitado" xfId="1987" builtinId="9" hidden="1"/>
    <cellStyle name="Hiperlink Visitado" xfId="1988" builtinId="9" hidden="1"/>
    <cellStyle name="Hiperlink Visitado" xfId="1989" builtinId="9" hidden="1"/>
    <cellStyle name="Hiperlink Visitado" xfId="1990" builtinId="9" hidden="1"/>
    <cellStyle name="Hiperlink Visitado" xfId="1991" builtinId="9" hidden="1"/>
    <cellStyle name="Hiperlink Visitado" xfId="1992" builtinId="9" hidden="1"/>
    <cellStyle name="Hiperlink Visitado" xfId="1993" builtinId="9" hidden="1"/>
    <cellStyle name="Hiperlink Visitado" xfId="1994" builtinId="9" hidden="1"/>
    <cellStyle name="Hiperlink Visitado" xfId="1995" builtinId="9" hidden="1"/>
    <cellStyle name="Hiperlink Visitado" xfId="1996" builtinId="9" hidden="1"/>
    <cellStyle name="Hiperlink Visitado" xfId="1997" builtinId="9" hidden="1"/>
    <cellStyle name="Hiperlink Visitado" xfId="1998" builtinId="9" hidden="1"/>
    <cellStyle name="Hiperlink Visitado" xfId="1999" builtinId="9" hidden="1"/>
    <cellStyle name="Hiperlink Visitado" xfId="2000" builtinId="9" hidden="1"/>
    <cellStyle name="Hiperlink Visitado" xfId="2001" builtinId="9" hidden="1"/>
    <cellStyle name="Hiperlink Visitado" xfId="2002" builtinId="9" hidden="1"/>
    <cellStyle name="Hiperlink Visitado" xfId="2003" builtinId="9" hidden="1"/>
    <cellStyle name="Hiperlink Visitado" xfId="2004" builtinId="9" hidden="1"/>
    <cellStyle name="Hiperlink Visitado" xfId="2005" builtinId="9" hidden="1"/>
    <cellStyle name="Hiperlink Visitado" xfId="2006" builtinId="9" hidden="1"/>
    <cellStyle name="Hiperlink Visitado" xfId="2007" builtinId="9" hidden="1"/>
    <cellStyle name="Hiperlink Visitado" xfId="2008" builtinId="9" hidden="1"/>
    <cellStyle name="Hiperlink Visitado" xfId="2009" builtinId="9" hidden="1"/>
    <cellStyle name="Hiperlink Visitado" xfId="2010" builtinId="9" hidden="1"/>
    <cellStyle name="Hiperlink Visitado" xfId="2011" builtinId="9" hidden="1"/>
    <cellStyle name="Hiperlink Visitado" xfId="2012" builtinId="9" hidden="1"/>
    <cellStyle name="Hiperlink Visitado" xfId="2013" builtinId="9" hidden="1"/>
    <cellStyle name="Hiperlink Visitado" xfId="2014" builtinId="9" hidden="1"/>
    <cellStyle name="Hiperlink Visitado" xfId="2015" builtinId="9" hidden="1"/>
    <cellStyle name="Hiperlink Visitado" xfId="2016" builtinId="9" hidden="1"/>
    <cellStyle name="Hiperlink Visitado" xfId="2017" builtinId="9" hidden="1"/>
    <cellStyle name="Hiperlink Visitado" xfId="2018" builtinId="9" hidden="1"/>
    <cellStyle name="Hiperlink Visitado" xfId="2019" builtinId="9" hidden="1"/>
    <cellStyle name="Hiperlink Visitado" xfId="2020" builtinId="9" hidden="1"/>
    <cellStyle name="Hiperlink Visitado" xfId="2021" builtinId="9" hidden="1"/>
    <cellStyle name="Hiperlink Visitado" xfId="2022" builtinId="9" hidden="1"/>
    <cellStyle name="Hiperlink Visitado" xfId="2023" builtinId="9" hidden="1"/>
    <cellStyle name="Hiperlink Visitado" xfId="2024" builtinId="9" hidden="1"/>
    <cellStyle name="Hiperlink Visitado" xfId="2025" builtinId="9" hidden="1"/>
    <cellStyle name="Hiperlink Visitado" xfId="2026" builtinId="9" hidden="1"/>
    <cellStyle name="Hiperlink Visitado" xfId="2027" builtinId="9" hidden="1"/>
    <cellStyle name="Hiperlink Visitado" xfId="2028" builtinId="9" hidden="1"/>
    <cellStyle name="Hiperlink Visitado" xfId="2029" builtinId="9" hidden="1"/>
    <cellStyle name="Hiperlink Visitado" xfId="2030" builtinId="9" hidden="1"/>
    <cellStyle name="Hiperlink Visitado" xfId="2031" builtinId="9" hidden="1"/>
    <cellStyle name="Hiperlink Visitado" xfId="2032" builtinId="9" hidden="1"/>
    <cellStyle name="Hiperlink Visitado" xfId="2033" builtinId="9" hidden="1"/>
    <cellStyle name="Hiperlink Visitado" xfId="2034" builtinId="9" hidden="1"/>
    <cellStyle name="Hiperlink Visitado" xfId="2035" builtinId="9" hidden="1"/>
    <cellStyle name="Hiperlink Visitado" xfId="2036" builtinId="9" hidden="1"/>
    <cellStyle name="Hiperlink Visitado" xfId="2037" builtinId="9" hidden="1"/>
    <cellStyle name="Hiperlink Visitado" xfId="2038" builtinId="9" hidden="1"/>
    <cellStyle name="Hiperlink Visitado" xfId="2039" builtinId="9" hidden="1"/>
    <cellStyle name="Hiperlink Visitado" xfId="2040" builtinId="9" hidden="1"/>
    <cellStyle name="Hiperlink Visitado" xfId="2041" builtinId="9" hidden="1"/>
    <cellStyle name="Hiperlink Visitado" xfId="2042" builtinId="9" hidden="1"/>
    <cellStyle name="Hiperlink Visitado" xfId="2043" builtinId="9" hidden="1"/>
    <cellStyle name="Hiperlink Visitado" xfId="2044" builtinId="9" hidden="1"/>
    <cellStyle name="Hiperlink Visitado" xfId="2045" builtinId="9" hidden="1"/>
    <cellStyle name="Hiperlink Visitado" xfId="2046" builtinId="9" hidden="1"/>
    <cellStyle name="Hiperlink Visitado" xfId="2047" builtinId="9" hidden="1"/>
    <cellStyle name="Hiperlink Visitado" xfId="2048" builtinId="9" hidden="1"/>
    <cellStyle name="Hiperlink Visitado" xfId="2049" builtinId="9" hidden="1"/>
    <cellStyle name="Hiperlink Visitado" xfId="2050" builtinId="9" hidden="1"/>
    <cellStyle name="Hiperlink Visitado" xfId="2051" builtinId="9" hidden="1"/>
    <cellStyle name="Hiperlink Visitado" xfId="2052" builtinId="9" hidden="1"/>
    <cellStyle name="Hiperlink Visitado" xfId="2053" builtinId="9" hidden="1"/>
    <cellStyle name="Hiperlink Visitado" xfId="2054" builtinId="9" hidden="1"/>
    <cellStyle name="Hiperlink Visitado" xfId="2055" builtinId="9" hidden="1"/>
    <cellStyle name="Hiperlink Visitado" xfId="2056" builtinId="9" hidden="1"/>
    <cellStyle name="Hiperlink Visitado" xfId="2057" builtinId="9" hidden="1"/>
    <cellStyle name="Hiperlink Visitado" xfId="2058" builtinId="9" hidden="1"/>
    <cellStyle name="Hiperlink Visitado" xfId="2059" builtinId="9" hidden="1"/>
    <cellStyle name="Hiperlink Visitado" xfId="2060" builtinId="9" hidden="1"/>
    <cellStyle name="Hiperlink Visitado" xfId="2061" builtinId="9" hidden="1"/>
    <cellStyle name="Hiperlink Visitado" xfId="2062" builtinId="9" hidden="1"/>
    <cellStyle name="Hiperlink Visitado" xfId="2063" builtinId="9" hidden="1"/>
    <cellStyle name="Hiperlink Visitado" xfId="2064" builtinId="9" hidden="1"/>
    <cellStyle name="Hiperlink Visitado" xfId="2065" builtinId="9" hidden="1"/>
    <cellStyle name="Hiperlink Visitado" xfId="2066" builtinId="9" hidden="1"/>
    <cellStyle name="Hiperlink Visitado" xfId="2067" builtinId="9" hidden="1"/>
    <cellStyle name="Hiperlink Visitado" xfId="2068" builtinId="9" hidden="1"/>
    <cellStyle name="Hiperlink Visitado" xfId="2069" builtinId="9" hidden="1"/>
    <cellStyle name="Hiperlink Visitado" xfId="2070" builtinId="9" hidden="1"/>
    <cellStyle name="Hiperlink Visitado" xfId="2071" builtinId="9" hidden="1"/>
    <cellStyle name="Hiperlink Visitado" xfId="2072" builtinId="9" hidden="1"/>
    <cellStyle name="Hiperlink Visitado" xfId="2073" builtinId="9" hidden="1"/>
    <cellStyle name="Hiperlink Visitado" xfId="2074" builtinId="9" hidden="1"/>
    <cellStyle name="Hiperlink Visitado" xfId="2075" builtinId="9" hidden="1"/>
    <cellStyle name="Hiperlink Visitado" xfId="2076" builtinId="9" hidden="1"/>
    <cellStyle name="Hiperlink Visitado" xfId="2077" builtinId="9" hidden="1"/>
    <cellStyle name="Hiperlink Visitado" xfId="2078" builtinId="9" hidden="1"/>
    <cellStyle name="Hiperlink Visitado" xfId="2079" builtinId="9" hidden="1"/>
    <cellStyle name="Hiperlink Visitado" xfId="2080" builtinId="9" hidden="1"/>
    <cellStyle name="Hiperlink Visitado" xfId="2081" builtinId="9" hidden="1"/>
    <cellStyle name="Hiperlink Visitado" xfId="2082" builtinId="9" hidden="1"/>
    <cellStyle name="Hiperlink Visitado" xfId="2083" builtinId="9" hidden="1"/>
    <cellStyle name="Hiperlink Visitado" xfId="2084" builtinId="9" hidden="1"/>
    <cellStyle name="Hiperlink Visitado" xfId="2085" builtinId="9" hidden="1"/>
    <cellStyle name="Hiperlink Visitado" xfId="2086" builtinId="9" hidden="1"/>
    <cellStyle name="Hiperlink Visitado" xfId="2087" builtinId="9" hidden="1"/>
    <cellStyle name="Hiperlink Visitado" xfId="2088" builtinId="9" hidden="1"/>
    <cellStyle name="Hiperlink Visitado" xfId="2089" builtinId="9" hidden="1"/>
    <cellStyle name="Hiperlink Visitado" xfId="2090" builtinId="9" hidden="1"/>
    <cellStyle name="Hiperlink Visitado" xfId="2091" builtinId="9" hidden="1"/>
    <cellStyle name="Hiperlink Visitado" xfId="2092" builtinId="9" hidden="1"/>
    <cellStyle name="Normal" xfId="0" builtinId="0"/>
    <cellStyle name="Normal 2" xfId="1" xr:uid="{00000000-0005-0000-0000-00002C08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ulioveloso@ufsj.edu.br" TargetMode="External"/><Relationship Id="rId3" Type="http://schemas.openxmlformats.org/officeDocument/2006/relationships/hyperlink" Target="mailto:jussarafontes@ig.com.br" TargetMode="External"/><Relationship Id="rId7" Type="http://schemas.openxmlformats.org/officeDocument/2006/relationships/hyperlink" Target="mailto:jessicaantao@ufsj.edu.br" TargetMode="External"/><Relationship Id="rId2" Type="http://schemas.openxmlformats.org/officeDocument/2006/relationships/hyperlink" Target="mailto:clarissagontijo@ig.com.br" TargetMode="External"/><Relationship Id="rId1" Type="http://schemas.openxmlformats.org/officeDocument/2006/relationships/hyperlink" Target="mailto:zandressa@gmail.com" TargetMode="External"/><Relationship Id="rId6" Type="http://schemas.openxmlformats.org/officeDocument/2006/relationships/hyperlink" Target="mailto:drajessicaf@ufsj.edu.br" TargetMode="External"/><Relationship Id="rId5" Type="http://schemas.openxmlformats.org/officeDocument/2006/relationships/hyperlink" Target="mailto:giogontijo@yahoo.com.br" TargetMode="External"/><Relationship Id="rId4" Type="http://schemas.openxmlformats.org/officeDocument/2006/relationships/hyperlink" Target="mailto:draglauped@gmail.com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9.9978637043366805E-2"/>
  </sheetPr>
  <dimension ref="A1:D95"/>
  <sheetViews>
    <sheetView topLeftCell="A47" zoomScale="126" zoomScaleNormal="126" workbookViewId="0">
      <selection activeCell="C32" sqref="C32"/>
    </sheetView>
  </sheetViews>
  <sheetFormatPr baseColWidth="10" defaultColWidth="11.5" defaultRowHeight="15" x14ac:dyDescent="0.2"/>
  <cols>
    <col min="1" max="1" width="8.1640625" customWidth="1"/>
    <col min="2" max="2" width="13.6640625" customWidth="1"/>
    <col min="3" max="3" width="51.5" customWidth="1"/>
    <col min="4" max="4" width="33.83203125" customWidth="1"/>
  </cols>
  <sheetData>
    <row r="1" spans="1:4" ht="17" thickBot="1" x14ac:dyDescent="0.25">
      <c r="A1" s="306" t="s">
        <v>327</v>
      </c>
      <c r="B1" s="307"/>
      <c r="C1" s="307"/>
      <c r="D1" s="308"/>
    </row>
    <row r="2" spans="1:4" ht="17" thickBot="1" x14ac:dyDescent="0.25">
      <c r="A2" s="110"/>
      <c r="B2" s="132" t="s">
        <v>70</v>
      </c>
      <c r="C2" s="309" t="s">
        <v>71</v>
      </c>
      <c r="D2" s="310"/>
    </row>
    <row r="3" spans="1:4" ht="16" x14ac:dyDescent="0.2">
      <c r="A3" s="111">
        <v>1</v>
      </c>
      <c r="B3" s="102" t="s">
        <v>1</v>
      </c>
      <c r="C3" s="118" t="s">
        <v>310</v>
      </c>
      <c r="D3" s="103" t="s">
        <v>38</v>
      </c>
    </row>
    <row r="4" spans="1:4" ht="16" x14ac:dyDescent="0.2">
      <c r="A4" s="112">
        <v>2</v>
      </c>
      <c r="B4" s="105" t="s">
        <v>2</v>
      </c>
      <c r="C4" s="278" t="s">
        <v>311</v>
      </c>
      <c r="D4" s="104" t="s">
        <v>38</v>
      </c>
    </row>
    <row r="5" spans="1:4" ht="16" x14ac:dyDescent="0.2">
      <c r="A5" s="112">
        <v>3</v>
      </c>
      <c r="B5" s="105" t="s">
        <v>3</v>
      </c>
      <c r="C5" s="231" t="s">
        <v>312</v>
      </c>
      <c r="D5" s="104" t="s">
        <v>38</v>
      </c>
    </row>
    <row r="6" spans="1:4" ht="16" x14ac:dyDescent="0.2">
      <c r="A6" s="112">
        <v>4</v>
      </c>
      <c r="B6" s="105" t="s">
        <v>4</v>
      </c>
      <c r="C6" s="119" t="s">
        <v>313</v>
      </c>
      <c r="D6" s="104" t="s">
        <v>38</v>
      </c>
    </row>
    <row r="7" spans="1:4" ht="16" x14ac:dyDescent="0.2">
      <c r="A7" s="112">
        <v>5</v>
      </c>
      <c r="B7" s="123" t="s">
        <v>6</v>
      </c>
      <c r="C7" s="119" t="s">
        <v>314</v>
      </c>
      <c r="D7" s="106" t="s">
        <v>38</v>
      </c>
    </row>
    <row r="8" spans="1:4" ht="17" thickBot="1" x14ac:dyDescent="0.25">
      <c r="A8" s="113">
        <v>6</v>
      </c>
      <c r="B8" s="124" t="s">
        <v>5</v>
      </c>
      <c r="C8" s="120" t="s">
        <v>315</v>
      </c>
      <c r="D8" s="107" t="s">
        <v>38</v>
      </c>
    </row>
    <row r="9" spans="1:4" ht="16" x14ac:dyDescent="0.2">
      <c r="A9" s="114">
        <v>7</v>
      </c>
      <c r="B9" s="125" t="s">
        <v>7</v>
      </c>
      <c r="C9" s="229" t="s">
        <v>316</v>
      </c>
      <c r="D9" s="100" t="s">
        <v>38</v>
      </c>
    </row>
    <row r="10" spans="1:4" ht="16" x14ac:dyDescent="0.2">
      <c r="A10" s="115">
        <v>8</v>
      </c>
      <c r="B10" s="126" t="s">
        <v>9</v>
      </c>
      <c r="C10" s="121" t="s">
        <v>317</v>
      </c>
      <c r="D10" s="108" t="s">
        <v>38</v>
      </c>
    </row>
    <row r="11" spans="1:4" ht="16" x14ac:dyDescent="0.2">
      <c r="A11" s="115">
        <v>9</v>
      </c>
      <c r="B11" s="126" t="s">
        <v>8</v>
      </c>
      <c r="C11" s="121" t="s">
        <v>318</v>
      </c>
      <c r="D11" s="108" t="s">
        <v>38</v>
      </c>
    </row>
    <row r="12" spans="1:4" ht="16" x14ac:dyDescent="0.2">
      <c r="A12" s="115">
        <v>10</v>
      </c>
      <c r="B12" s="126" t="s">
        <v>13</v>
      </c>
      <c r="C12" s="121" t="s">
        <v>319</v>
      </c>
      <c r="D12" s="108" t="s">
        <v>38</v>
      </c>
    </row>
    <row r="13" spans="1:4" ht="16" x14ac:dyDescent="0.2">
      <c r="A13" s="115">
        <v>11</v>
      </c>
      <c r="B13" s="127" t="s">
        <v>110</v>
      </c>
      <c r="C13" s="121" t="s">
        <v>320</v>
      </c>
      <c r="D13" s="108" t="s">
        <v>38</v>
      </c>
    </row>
    <row r="14" spans="1:4" ht="17" thickBot="1" x14ac:dyDescent="0.25">
      <c r="A14" s="116">
        <v>12</v>
      </c>
      <c r="B14" s="128" t="s">
        <v>111</v>
      </c>
      <c r="C14" s="191" t="s">
        <v>321</v>
      </c>
      <c r="D14" s="101" t="s">
        <v>38</v>
      </c>
    </row>
    <row r="15" spans="1:4" ht="16" x14ac:dyDescent="0.2">
      <c r="A15" s="117">
        <v>13</v>
      </c>
      <c r="B15" s="129" t="s">
        <v>103</v>
      </c>
      <c r="C15" s="279" t="s">
        <v>322</v>
      </c>
      <c r="D15" s="109" t="s">
        <v>38</v>
      </c>
    </row>
    <row r="16" spans="1:4" ht="16" x14ac:dyDescent="0.2">
      <c r="A16" s="112">
        <v>14</v>
      </c>
      <c r="B16" s="130" t="s">
        <v>119</v>
      </c>
      <c r="C16" s="122" t="s">
        <v>323</v>
      </c>
      <c r="D16" s="104" t="s">
        <v>38</v>
      </c>
    </row>
    <row r="17" spans="1:4" ht="15" customHeight="1" x14ac:dyDescent="0.2">
      <c r="A17" s="112">
        <v>15</v>
      </c>
      <c r="B17" s="130" t="s">
        <v>120</v>
      </c>
      <c r="C17" s="122" t="s">
        <v>324</v>
      </c>
      <c r="D17" s="104" t="s">
        <v>38</v>
      </c>
    </row>
    <row r="18" spans="1:4" ht="16" x14ac:dyDescent="0.2">
      <c r="A18" s="112">
        <v>16</v>
      </c>
      <c r="B18" s="131" t="s">
        <v>142</v>
      </c>
      <c r="C18" s="122" t="s">
        <v>325</v>
      </c>
      <c r="D18" s="104" t="s">
        <v>38</v>
      </c>
    </row>
    <row r="19" spans="1:4" ht="16" x14ac:dyDescent="0.2">
      <c r="A19" s="112">
        <v>17</v>
      </c>
      <c r="B19" s="131" t="s">
        <v>21</v>
      </c>
      <c r="C19" s="122"/>
      <c r="D19" s="104" t="s">
        <v>38</v>
      </c>
    </row>
    <row r="20" spans="1:4" ht="16" x14ac:dyDescent="0.2">
      <c r="A20" s="133">
        <v>18</v>
      </c>
      <c r="B20" s="131" t="s">
        <v>164</v>
      </c>
      <c r="C20" s="134"/>
      <c r="D20" s="135" t="s">
        <v>38</v>
      </c>
    </row>
    <row r="21" spans="1:4" ht="17" thickBot="1" x14ac:dyDescent="0.25">
      <c r="A21" s="136">
        <v>19</v>
      </c>
      <c r="B21" s="137" t="s">
        <v>22</v>
      </c>
      <c r="C21" s="138"/>
      <c r="D21" s="139" t="s">
        <v>38</v>
      </c>
    </row>
    <row r="22" spans="1:4" ht="16" thickBot="1" x14ac:dyDescent="0.25"/>
    <row r="23" spans="1:4" ht="16" thickBot="1" x14ac:dyDescent="0.25">
      <c r="A23" s="316" t="s">
        <v>89</v>
      </c>
      <c r="B23" s="317"/>
      <c r="C23" s="318"/>
      <c r="D23" s="193" t="s">
        <v>183</v>
      </c>
    </row>
    <row r="24" spans="1:4" ht="51" customHeight="1" x14ac:dyDescent="0.2">
      <c r="A24" s="319" t="s">
        <v>11</v>
      </c>
      <c r="B24" s="320"/>
      <c r="C24" s="194" t="s">
        <v>90</v>
      </c>
      <c r="D24" s="314" t="s">
        <v>184</v>
      </c>
    </row>
    <row r="25" spans="1:4" ht="48" customHeight="1" x14ac:dyDescent="0.2">
      <c r="A25" s="321"/>
      <c r="B25" s="322"/>
      <c r="C25" s="195" t="s">
        <v>182</v>
      </c>
      <c r="D25" s="315"/>
    </row>
    <row r="26" spans="1:4" x14ac:dyDescent="0.2">
      <c r="A26" s="321"/>
      <c r="B26" s="322"/>
      <c r="C26" s="195" t="s">
        <v>121</v>
      </c>
      <c r="D26" s="315"/>
    </row>
    <row r="27" spans="1:4" x14ac:dyDescent="0.2">
      <c r="A27" s="321"/>
      <c r="B27" s="322"/>
      <c r="C27" s="195" t="s">
        <v>122</v>
      </c>
      <c r="D27" s="315"/>
    </row>
    <row r="28" spans="1:4" x14ac:dyDescent="0.2">
      <c r="A28" s="321"/>
      <c r="B28" s="322"/>
      <c r="C28" s="196" t="s">
        <v>146</v>
      </c>
      <c r="D28" s="315"/>
    </row>
    <row r="29" spans="1:4" x14ac:dyDescent="0.2">
      <c r="A29" s="321"/>
      <c r="B29" s="322"/>
      <c r="C29" s="121" t="s">
        <v>307</v>
      </c>
      <c r="D29" s="315"/>
    </row>
    <row r="30" spans="1:4" x14ac:dyDescent="0.2">
      <c r="A30" s="321"/>
      <c r="B30" s="322"/>
      <c r="C30" s="196" t="s">
        <v>255</v>
      </c>
      <c r="D30" s="315"/>
    </row>
    <row r="31" spans="1:4" x14ac:dyDescent="0.2">
      <c r="A31" s="321"/>
      <c r="B31" s="322"/>
      <c r="C31" s="121" t="s">
        <v>226</v>
      </c>
      <c r="D31" s="315"/>
    </row>
    <row r="32" spans="1:4" ht="16" thickBot="1" x14ac:dyDescent="0.25">
      <c r="A32" s="323"/>
      <c r="B32" s="324"/>
      <c r="C32" s="197" t="s">
        <v>225</v>
      </c>
      <c r="D32" s="199"/>
    </row>
    <row r="33" spans="1:4" ht="33" thickBot="1" x14ac:dyDescent="0.25">
      <c r="A33" s="325" t="s">
        <v>128</v>
      </c>
      <c r="B33" s="326"/>
      <c r="C33" s="77" t="s">
        <v>234</v>
      </c>
      <c r="D33" s="198" t="s">
        <v>185</v>
      </c>
    </row>
    <row r="34" spans="1:4" ht="32" x14ac:dyDescent="0.2">
      <c r="A34" s="319" t="s">
        <v>93</v>
      </c>
      <c r="B34" s="320"/>
      <c r="C34" s="202" t="s">
        <v>91</v>
      </c>
      <c r="D34" s="198" t="s">
        <v>188</v>
      </c>
    </row>
    <row r="35" spans="1:4" ht="48" x14ac:dyDescent="0.2">
      <c r="A35" s="321"/>
      <c r="B35" s="322"/>
      <c r="C35" s="203" t="s">
        <v>129</v>
      </c>
      <c r="D35" s="187" t="s">
        <v>328</v>
      </c>
    </row>
    <row r="36" spans="1:4" ht="48" x14ac:dyDescent="0.2">
      <c r="A36" s="321"/>
      <c r="B36" s="322"/>
      <c r="C36" s="203" t="s">
        <v>130</v>
      </c>
      <c r="D36" s="187" t="s">
        <v>227</v>
      </c>
    </row>
    <row r="37" spans="1:4" ht="32" x14ac:dyDescent="0.2">
      <c r="A37" s="321"/>
      <c r="B37" s="322"/>
      <c r="C37" s="204" t="s">
        <v>329</v>
      </c>
      <c r="D37" s="187" t="s">
        <v>330</v>
      </c>
    </row>
    <row r="38" spans="1:4" ht="48" x14ac:dyDescent="0.2">
      <c r="A38" s="321"/>
      <c r="B38" s="322"/>
      <c r="C38" s="955" t="s">
        <v>221</v>
      </c>
      <c r="D38" s="187" t="s">
        <v>331</v>
      </c>
    </row>
    <row r="39" spans="1:4" ht="48" x14ac:dyDescent="0.2">
      <c r="A39" s="321"/>
      <c r="B39" s="322"/>
      <c r="C39" s="956" t="s">
        <v>169</v>
      </c>
      <c r="D39" s="187" t="s">
        <v>187</v>
      </c>
    </row>
    <row r="40" spans="1:4" ht="113" thickBot="1" x14ac:dyDescent="0.25">
      <c r="A40" s="321"/>
      <c r="B40" s="322"/>
      <c r="C40" s="956" t="s">
        <v>284</v>
      </c>
      <c r="D40" s="200" t="s">
        <v>332</v>
      </c>
    </row>
    <row r="41" spans="1:4" ht="65" thickBot="1" x14ac:dyDescent="0.25">
      <c r="A41" s="321"/>
      <c r="B41" s="322"/>
      <c r="C41" s="956" t="s">
        <v>305</v>
      </c>
      <c r="D41" s="200" t="s">
        <v>333</v>
      </c>
    </row>
    <row r="42" spans="1:4" ht="32" x14ac:dyDescent="0.2">
      <c r="A42" s="321"/>
      <c r="B42" s="322"/>
      <c r="C42" s="204" t="s">
        <v>334</v>
      </c>
      <c r="D42" s="187" t="s">
        <v>335</v>
      </c>
    </row>
    <row r="43" spans="1:4" ht="32" x14ac:dyDescent="0.2">
      <c r="A43" s="321"/>
      <c r="B43" s="322"/>
      <c r="C43" s="204" t="s">
        <v>248</v>
      </c>
      <c r="D43" s="187" t="s">
        <v>186</v>
      </c>
    </row>
    <row r="44" spans="1:4" ht="63" customHeight="1" thickBot="1" x14ac:dyDescent="0.25">
      <c r="A44" s="321"/>
      <c r="B44" s="322"/>
      <c r="C44" s="205" t="s">
        <v>92</v>
      </c>
      <c r="D44" s="200" t="s">
        <v>336</v>
      </c>
    </row>
    <row r="45" spans="1:4" ht="81" thickBot="1" x14ac:dyDescent="0.25">
      <c r="A45" s="323"/>
      <c r="B45" s="324"/>
      <c r="C45" s="205" t="s">
        <v>92</v>
      </c>
      <c r="D45" s="200" t="s">
        <v>306</v>
      </c>
    </row>
    <row r="46" spans="1:4" ht="16" thickBot="1" x14ac:dyDescent="0.25"/>
    <row r="47" spans="1:4" ht="16" thickBot="1" x14ac:dyDescent="0.25">
      <c r="B47" s="311" t="s">
        <v>114</v>
      </c>
      <c r="C47" s="312"/>
      <c r="D47" s="313"/>
    </row>
    <row r="48" spans="1:4" x14ac:dyDescent="0.2">
      <c r="B48" s="226">
        <v>1</v>
      </c>
      <c r="C48" s="121" t="s">
        <v>279</v>
      </c>
      <c r="D48" s="223" t="s">
        <v>280</v>
      </c>
    </row>
    <row r="49" spans="2:4" x14ac:dyDescent="0.2">
      <c r="B49" s="239">
        <v>2</v>
      </c>
      <c r="C49" s="121" t="s">
        <v>281</v>
      </c>
      <c r="D49" s="223" t="s">
        <v>282</v>
      </c>
    </row>
    <row r="50" spans="2:4" x14ac:dyDescent="0.2">
      <c r="B50" s="227">
        <v>3</v>
      </c>
      <c r="C50" s="121" t="s">
        <v>168</v>
      </c>
      <c r="D50" s="223" t="s">
        <v>98</v>
      </c>
    </row>
    <row r="51" spans="2:4" x14ac:dyDescent="0.2">
      <c r="B51" s="227">
        <v>4</v>
      </c>
      <c r="C51" s="121" t="s">
        <v>94</v>
      </c>
      <c r="D51" s="223" t="s">
        <v>101</v>
      </c>
    </row>
    <row r="52" spans="2:4" x14ac:dyDescent="0.2">
      <c r="B52" s="227">
        <v>5</v>
      </c>
      <c r="C52" s="121" t="s">
        <v>95</v>
      </c>
      <c r="D52" s="223" t="s">
        <v>100</v>
      </c>
    </row>
    <row r="53" spans="2:4" x14ac:dyDescent="0.2">
      <c r="B53" s="227">
        <v>6</v>
      </c>
      <c r="C53" s="121" t="s">
        <v>96</v>
      </c>
      <c r="D53" s="223" t="s">
        <v>99</v>
      </c>
    </row>
    <row r="54" spans="2:4" x14ac:dyDescent="0.2">
      <c r="B54" s="227">
        <v>7</v>
      </c>
      <c r="C54" s="121" t="s">
        <v>211</v>
      </c>
      <c r="D54" s="224" t="s">
        <v>228</v>
      </c>
    </row>
    <row r="55" spans="2:4" ht="16" thickBot="1" x14ac:dyDescent="0.25">
      <c r="B55" s="228">
        <v>8</v>
      </c>
      <c r="C55" s="191" t="s">
        <v>97</v>
      </c>
      <c r="D55" s="225" t="s">
        <v>283</v>
      </c>
    </row>
    <row r="57" spans="2:4" x14ac:dyDescent="0.2">
      <c r="B57" s="305" t="s">
        <v>132</v>
      </c>
      <c r="C57" s="305"/>
    </row>
    <row r="58" spans="2:4" x14ac:dyDescent="0.2">
      <c r="B58" s="140">
        <v>1</v>
      </c>
      <c r="C58" s="144" t="s">
        <v>133</v>
      </c>
    </row>
    <row r="59" spans="2:4" x14ac:dyDescent="0.2">
      <c r="B59" s="140">
        <v>2</v>
      </c>
      <c r="C59" s="144" t="s">
        <v>134</v>
      </c>
    </row>
    <row r="60" spans="2:4" x14ac:dyDescent="0.2">
      <c r="B60" s="140">
        <v>3</v>
      </c>
      <c r="C60" s="144" t="s">
        <v>135</v>
      </c>
    </row>
    <row r="61" spans="2:4" ht="16" thickBot="1" x14ac:dyDescent="0.25"/>
    <row r="62" spans="2:4" ht="20" x14ac:dyDescent="0.25">
      <c r="B62" s="284" t="s">
        <v>189</v>
      </c>
      <c r="C62" s="285"/>
      <c r="D62" s="286"/>
    </row>
    <row r="63" spans="2:4" x14ac:dyDescent="0.2">
      <c r="B63" s="287" t="s">
        <v>218</v>
      </c>
      <c r="C63" s="288"/>
      <c r="D63" s="289"/>
    </row>
    <row r="64" spans="2:4" x14ac:dyDescent="0.2">
      <c r="B64" s="287" t="s">
        <v>190</v>
      </c>
      <c r="C64" s="288"/>
      <c r="D64" s="289"/>
    </row>
    <row r="65" spans="2:4" x14ac:dyDescent="0.2">
      <c r="B65" s="287" t="s">
        <v>191</v>
      </c>
      <c r="C65" s="288"/>
      <c r="D65" s="289"/>
    </row>
    <row r="66" spans="2:4" x14ac:dyDescent="0.2">
      <c r="B66" s="287" t="s">
        <v>192</v>
      </c>
      <c r="C66" s="288"/>
      <c r="D66" s="289"/>
    </row>
    <row r="67" spans="2:4" x14ac:dyDescent="0.2">
      <c r="B67" s="287" t="s">
        <v>193</v>
      </c>
      <c r="C67" s="288"/>
      <c r="D67" s="289"/>
    </row>
    <row r="68" spans="2:4" x14ac:dyDescent="0.2">
      <c r="B68" s="287" t="s">
        <v>194</v>
      </c>
      <c r="C68" s="288"/>
      <c r="D68" s="289"/>
    </row>
    <row r="69" spans="2:4" x14ac:dyDescent="0.2">
      <c r="B69" s="287" t="s">
        <v>195</v>
      </c>
      <c r="C69" s="288"/>
      <c r="D69" s="289"/>
    </row>
    <row r="70" spans="2:4" x14ac:dyDescent="0.2">
      <c r="B70" s="287" t="s">
        <v>196</v>
      </c>
      <c r="C70" s="288"/>
      <c r="D70" s="289"/>
    </row>
    <row r="71" spans="2:4" ht="37" customHeight="1" x14ac:dyDescent="0.2">
      <c r="B71" s="290" t="s">
        <v>197</v>
      </c>
      <c r="C71" s="291"/>
      <c r="D71" s="292"/>
    </row>
    <row r="72" spans="2:4" ht="148" customHeight="1" thickBot="1" x14ac:dyDescent="0.25">
      <c r="B72" s="296" t="s">
        <v>198</v>
      </c>
      <c r="C72" s="297"/>
      <c r="D72" s="298"/>
    </row>
    <row r="73" spans="2:4" ht="16" thickBot="1" x14ac:dyDescent="0.25"/>
    <row r="74" spans="2:4" ht="20" x14ac:dyDescent="0.25">
      <c r="B74" s="299" t="s">
        <v>199</v>
      </c>
      <c r="C74" s="300"/>
      <c r="D74" s="301"/>
    </row>
    <row r="75" spans="2:4" x14ac:dyDescent="0.2">
      <c r="B75" s="302" t="s">
        <v>216</v>
      </c>
      <c r="C75" s="303"/>
      <c r="D75" s="304"/>
    </row>
    <row r="76" spans="2:4" x14ac:dyDescent="0.2">
      <c r="B76" s="302" t="s">
        <v>200</v>
      </c>
      <c r="C76" s="303"/>
      <c r="D76" s="304"/>
    </row>
    <row r="77" spans="2:4" x14ac:dyDescent="0.2">
      <c r="B77" s="302" t="s">
        <v>215</v>
      </c>
      <c r="C77" s="303"/>
      <c r="D77" s="304"/>
    </row>
    <row r="78" spans="2:4" x14ac:dyDescent="0.2">
      <c r="B78" s="302" t="s">
        <v>217</v>
      </c>
      <c r="C78" s="303"/>
      <c r="D78" s="304"/>
    </row>
    <row r="79" spans="2:4" x14ac:dyDescent="0.2">
      <c r="B79" s="302" t="s">
        <v>201</v>
      </c>
      <c r="C79" s="303"/>
      <c r="D79" s="304"/>
    </row>
    <row r="80" spans="2:4" x14ac:dyDescent="0.2">
      <c r="B80" s="302" t="s">
        <v>202</v>
      </c>
      <c r="C80" s="303"/>
      <c r="D80" s="304"/>
    </row>
    <row r="81" spans="2:4" x14ac:dyDescent="0.2">
      <c r="B81" s="302" t="s">
        <v>203</v>
      </c>
      <c r="C81" s="303"/>
      <c r="D81" s="304"/>
    </row>
    <row r="82" spans="2:4" ht="16" thickBot="1" x14ac:dyDescent="0.25">
      <c r="B82" s="293" t="s">
        <v>204</v>
      </c>
      <c r="C82" s="294"/>
      <c r="D82" s="295"/>
    </row>
    <row r="83" spans="2:4" x14ac:dyDescent="0.2">
      <c r="B83" s="188"/>
    </row>
    <row r="91" spans="2:4" x14ac:dyDescent="0.2">
      <c r="C91" s="230"/>
    </row>
    <row r="92" spans="2:4" x14ac:dyDescent="0.2">
      <c r="C92" s="230"/>
    </row>
    <row r="95" spans="2:4" x14ac:dyDescent="0.2">
      <c r="C95" s="230"/>
    </row>
  </sheetData>
  <mergeCells count="29">
    <mergeCell ref="B57:C57"/>
    <mergeCell ref="A1:D1"/>
    <mergeCell ref="C2:D2"/>
    <mergeCell ref="B47:D47"/>
    <mergeCell ref="D24:D31"/>
    <mergeCell ref="A23:C23"/>
    <mergeCell ref="A24:B32"/>
    <mergeCell ref="A33:B33"/>
    <mergeCell ref="A34:B45"/>
    <mergeCell ref="B82:D82"/>
    <mergeCell ref="B72:D72"/>
    <mergeCell ref="B74:D74"/>
    <mergeCell ref="B75:D75"/>
    <mergeCell ref="B76:D76"/>
    <mergeCell ref="B77:D77"/>
    <mergeCell ref="B78:D78"/>
    <mergeCell ref="B79:D79"/>
    <mergeCell ref="B80:D80"/>
    <mergeCell ref="B81:D81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</mergeCells>
  <hyperlinks>
    <hyperlink ref="D53" r:id="rId1" xr:uid="{6C46DEA2-0CF4-0B48-A891-4E4DC84B5645}"/>
    <hyperlink ref="D52" r:id="rId2" xr:uid="{47F02493-D107-F246-AA5D-F96D3C5E390D}"/>
    <hyperlink ref="D51" r:id="rId3" xr:uid="{EF8DF1A4-4975-7241-8215-494FFC449016}"/>
    <hyperlink ref="D54" r:id="rId4" xr:uid="{31D30A01-E84C-E948-B356-A2D721594BAF}"/>
    <hyperlink ref="D50" r:id="rId5" xr:uid="{FBE0724D-8502-1F42-B392-0144348DA417}"/>
    <hyperlink ref="D48" r:id="rId6" xr:uid="{619B2271-8CC2-7545-86F0-D289E0CC5667}"/>
    <hyperlink ref="D49" r:id="rId7" xr:uid="{7D02AC45-FC9F-AA4F-9D7B-BCFA7ED149AB}"/>
    <hyperlink ref="D55" r:id="rId8" xr:uid="{51FFC905-F153-AA46-9053-68759A381318}"/>
  </hyperlinks>
  <pageMargins left="0.75" right="0.75" top="1" bottom="1" header="0.5" footer="0.5"/>
  <pageSetup paperSize="9" orientation="portrait" horizontalDpi="4294967292" verticalDpi="4294967292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</sheetPr>
  <dimension ref="A1:U40"/>
  <sheetViews>
    <sheetView topLeftCell="A7" zoomScale="86" zoomScaleNormal="86" zoomScalePageLayoutView="71" workbookViewId="0">
      <selection activeCell="G44" sqref="G44"/>
    </sheetView>
  </sheetViews>
  <sheetFormatPr baseColWidth="10" defaultColWidth="8.83203125" defaultRowHeight="15" x14ac:dyDescent="0.2"/>
  <cols>
    <col min="1" max="1" width="15.5" customWidth="1"/>
    <col min="2" max="2" width="13.83203125" customWidth="1"/>
    <col min="3" max="3" width="17.33203125" customWidth="1"/>
    <col min="4" max="4" width="21.83203125" customWidth="1"/>
    <col min="6" max="6" width="10.33203125" customWidth="1"/>
    <col min="7" max="7" width="11" customWidth="1"/>
    <col min="8" max="8" width="9.5" customWidth="1"/>
    <col min="9" max="9" width="11" customWidth="1"/>
    <col min="10" max="10" width="14.5" customWidth="1"/>
    <col min="11" max="11" width="15.33203125" customWidth="1"/>
    <col min="12" max="12" width="14.33203125" customWidth="1"/>
    <col min="13" max="15" width="11.5" customWidth="1"/>
    <col min="16" max="16" width="14" customWidth="1"/>
    <col min="17" max="17" width="10.1640625" customWidth="1"/>
    <col min="18" max="18" width="37.5" customWidth="1"/>
  </cols>
  <sheetData>
    <row r="1" spans="1:19" ht="16" thickBot="1" x14ac:dyDescent="0.25">
      <c r="A1" s="492" t="s">
        <v>327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4"/>
      <c r="Q1" s="473" t="s">
        <v>23</v>
      </c>
      <c r="R1" s="474"/>
      <c r="S1" s="475"/>
    </row>
    <row r="2" spans="1:19" ht="17" thickBot="1" x14ac:dyDescent="0.25">
      <c r="A2" s="505" t="s">
        <v>126</v>
      </c>
      <c r="B2" s="506"/>
      <c r="C2" s="506"/>
      <c r="D2" s="507"/>
      <c r="E2" s="514" t="s">
        <v>147</v>
      </c>
      <c r="F2" s="516" t="s">
        <v>148</v>
      </c>
      <c r="G2" s="518" t="s">
        <v>149</v>
      </c>
      <c r="H2" s="514" t="s">
        <v>150</v>
      </c>
      <c r="I2" s="520" t="s">
        <v>151</v>
      </c>
      <c r="J2" s="407" t="s">
        <v>152</v>
      </c>
      <c r="K2" s="407" t="s">
        <v>153</v>
      </c>
      <c r="L2" s="407" t="s">
        <v>154</v>
      </c>
      <c r="M2" s="503" t="s">
        <v>155</v>
      </c>
      <c r="N2" s="485" t="s">
        <v>65</v>
      </c>
      <c r="O2" s="485" t="s">
        <v>233</v>
      </c>
      <c r="P2" s="487" t="s">
        <v>156</v>
      </c>
      <c r="Q2" s="132" t="s">
        <v>70</v>
      </c>
      <c r="R2" s="309" t="s">
        <v>71</v>
      </c>
      <c r="S2" s="310"/>
    </row>
    <row r="3" spans="1:19" ht="17" thickBot="1" x14ac:dyDescent="0.25">
      <c r="A3" s="508"/>
      <c r="B3" s="509"/>
      <c r="C3" s="509"/>
      <c r="D3" s="510"/>
      <c r="E3" s="515"/>
      <c r="F3" s="517"/>
      <c r="G3" s="519"/>
      <c r="H3" s="515"/>
      <c r="I3" s="521"/>
      <c r="J3" s="408"/>
      <c r="K3" s="408"/>
      <c r="L3" s="408"/>
      <c r="M3" s="504"/>
      <c r="N3" s="486"/>
      <c r="O3" s="486"/>
      <c r="P3" s="488"/>
      <c r="Q3" s="102" t="s">
        <v>1</v>
      </c>
      <c r="R3" s="118" t="s">
        <v>310</v>
      </c>
      <c r="S3" s="103" t="s">
        <v>38</v>
      </c>
    </row>
    <row r="4" spans="1:19" ht="17" thickBot="1" x14ac:dyDescent="0.25">
      <c r="A4" s="511"/>
      <c r="B4" s="512"/>
      <c r="C4" s="512"/>
      <c r="D4" s="513"/>
      <c r="E4" s="163" t="s">
        <v>339</v>
      </c>
      <c r="F4" s="159" t="s">
        <v>340</v>
      </c>
      <c r="G4" s="160" t="s">
        <v>341</v>
      </c>
      <c r="H4" s="159" t="s">
        <v>342</v>
      </c>
      <c r="I4" s="161" t="s">
        <v>343</v>
      </c>
      <c r="J4" s="159" t="s">
        <v>344</v>
      </c>
      <c r="K4" s="159" t="s">
        <v>345</v>
      </c>
      <c r="L4" s="160" t="s">
        <v>346</v>
      </c>
      <c r="M4" s="162" t="s">
        <v>347</v>
      </c>
      <c r="N4" s="159" t="s">
        <v>348</v>
      </c>
      <c r="O4" s="237" t="s">
        <v>349</v>
      </c>
      <c r="P4" s="163" t="s">
        <v>352</v>
      </c>
      <c r="Q4" s="105" t="s">
        <v>2</v>
      </c>
      <c r="R4" s="278" t="s">
        <v>311</v>
      </c>
      <c r="S4" s="104" t="s">
        <v>38</v>
      </c>
    </row>
    <row r="5" spans="1:19" ht="15" customHeight="1" x14ac:dyDescent="0.2">
      <c r="A5" s="443" t="s">
        <v>159</v>
      </c>
      <c r="B5" s="446" t="s">
        <v>160</v>
      </c>
      <c r="C5" s="447"/>
      <c r="D5" s="452" t="s">
        <v>67</v>
      </c>
      <c r="E5" s="413" t="s">
        <v>270</v>
      </c>
      <c r="F5" s="416" t="s">
        <v>271</v>
      </c>
      <c r="G5" s="327" t="s">
        <v>272</v>
      </c>
      <c r="H5" s="348" t="s">
        <v>273</v>
      </c>
      <c r="I5" s="348" t="s">
        <v>274</v>
      </c>
      <c r="J5" s="348" t="s">
        <v>275</v>
      </c>
      <c r="K5" s="348" t="s">
        <v>276</v>
      </c>
      <c r="L5" s="348" t="s">
        <v>286</v>
      </c>
      <c r="M5" s="348" t="s">
        <v>287</v>
      </c>
      <c r="N5" s="366" t="s">
        <v>270</v>
      </c>
      <c r="O5" s="327" t="s">
        <v>271</v>
      </c>
      <c r="P5" s="489"/>
      <c r="Q5" s="105" t="s">
        <v>3</v>
      </c>
      <c r="R5" s="231" t="s">
        <v>312</v>
      </c>
      <c r="S5" s="104" t="s">
        <v>38</v>
      </c>
    </row>
    <row r="6" spans="1:19" ht="16" x14ac:dyDescent="0.2">
      <c r="A6" s="444"/>
      <c r="B6" s="448"/>
      <c r="C6" s="449"/>
      <c r="D6" s="453"/>
      <c r="E6" s="414"/>
      <c r="F6" s="417"/>
      <c r="G6" s="328"/>
      <c r="H6" s="349"/>
      <c r="I6" s="349"/>
      <c r="J6" s="349"/>
      <c r="K6" s="349"/>
      <c r="L6" s="349"/>
      <c r="M6" s="349"/>
      <c r="N6" s="367"/>
      <c r="O6" s="328"/>
      <c r="P6" s="490"/>
      <c r="Q6" s="105" t="s">
        <v>4</v>
      </c>
      <c r="R6" s="119" t="s">
        <v>313</v>
      </c>
      <c r="S6" s="104" t="s">
        <v>38</v>
      </c>
    </row>
    <row r="7" spans="1:19" ht="16" x14ac:dyDescent="0.2">
      <c r="A7" s="444"/>
      <c r="B7" s="448"/>
      <c r="C7" s="449"/>
      <c r="D7" s="453"/>
      <c r="E7" s="414"/>
      <c r="F7" s="417"/>
      <c r="G7" s="328"/>
      <c r="H7" s="349"/>
      <c r="I7" s="349"/>
      <c r="J7" s="349"/>
      <c r="K7" s="349"/>
      <c r="L7" s="349"/>
      <c r="M7" s="349"/>
      <c r="N7" s="367"/>
      <c r="O7" s="328"/>
      <c r="P7" s="490"/>
      <c r="Q7" s="123" t="s">
        <v>6</v>
      </c>
      <c r="R7" s="119" t="s">
        <v>314</v>
      </c>
      <c r="S7" s="106" t="s">
        <v>83</v>
      </c>
    </row>
    <row r="8" spans="1:19" ht="17" thickBot="1" x14ac:dyDescent="0.25">
      <c r="A8" s="444"/>
      <c r="B8" s="448"/>
      <c r="C8" s="449"/>
      <c r="D8" s="453"/>
      <c r="E8" s="414"/>
      <c r="F8" s="417"/>
      <c r="G8" s="328"/>
      <c r="H8" s="349"/>
      <c r="I8" s="349"/>
      <c r="J8" s="349"/>
      <c r="K8" s="349"/>
      <c r="L8" s="349"/>
      <c r="M8" s="349"/>
      <c r="N8" s="367"/>
      <c r="O8" s="328"/>
      <c r="P8" s="490"/>
      <c r="Q8" s="124" t="s">
        <v>5</v>
      </c>
      <c r="R8" s="120" t="s">
        <v>315</v>
      </c>
      <c r="S8" s="107" t="s">
        <v>83</v>
      </c>
    </row>
    <row r="9" spans="1:19" ht="17" thickBot="1" x14ac:dyDescent="0.25">
      <c r="A9" s="445"/>
      <c r="B9" s="450"/>
      <c r="C9" s="451"/>
      <c r="D9" s="454"/>
      <c r="E9" s="415"/>
      <c r="F9" s="418"/>
      <c r="G9" s="329"/>
      <c r="H9" s="350"/>
      <c r="I9" s="350"/>
      <c r="J9" s="350"/>
      <c r="K9" s="350"/>
      <c r="L9" s="350"/>
      <c r="M9" s="350"/>
      <c r="N9" s="368"/>
      <c r="O9" s="329"/>
      <c r="P9" s="490"/>
      <c r="Q9" s="125" t="s">
        <v>7</v>
      </c>
      <c r="R9" s="229" t="s">
        <v>316</v>
      </c>
      <c r="S9" s="100" t="s">
        <v>38</v>
      </c>
    </row>
    <row r="10" spans="1:19" ht="16" x14ac:dyDescent="0.2">
      <c r="A10" s="419" t="s">
        <v>11</v>
      </c>
      <c r="B10" s="455" t="s">
        <v>34</v>
      </c>
      <c r="C10" s="456"/>
      <c r="D10" s="469" t="s">
        <v>67</v>
      </c>
      <c r="E10" s="409" t="s">
        <v>136</v>
      </c>
      <c r="F10" s="411" t="s">
        <v>137</v>
      </c>
      <c r="G10" s="330" t="s">
        <v>138</v>
      </c>
      <c r="H10" s="351" t="s">
        <v>157</v>
      </c>
      <c r="I10" s="351" t="s">
        <v>277</v>
      </c>
      <c r="J10" s="351" t="s">
        <v>278</v>
      </c>
      <c r="K10" s="351" t="s">
        <v>285</v>
      </c>
      <c r="L10" s="351" t="s">
        <v>139</v>
      </c>
      <c r="M10" s="351" t="s">
        <v>140</v>
      </c>
      <c r="N10" s="369" t="s">
        <v>136</v>
      </c>
      <c r="O10" s="330" t="s">
        <v>137</v>
      </c>
      <c r="P10" s="490"/>
      <c r="Q10" s="126" t="s">
        <v>9</v>
      </c>
      <c r="R10" s="121" t="s">
        <v>317</v>
      </c>
      <c r="S10" s="108" t="s">
        <v>38</v>
      </c>
    </row>
    <row r="11" spans="1:19" ht="16" x14ac:dyDescent="0.2">
      <c r="A11" s="420"/>
      <c r="B11" s="457"/>
      <c r="C11" s="458"/>
      <c r="D11" s="470"/>
      <c r="E11" s="397"/>
      <c r="F11" s="400"/>
      <c r="G11" s="331"/>
      <c r="H11" s="352"/>
      <c r="I11" s="352"/>
      <c r="J11" s="352"/>
      <c r="K11" s="352"/>
      <c r="L11" s="352"/>
      <c r="M11" s="352"/>
      <c r="N11" s="370"/>
      <c r="O11" s="331"/>
      <c r="P11" s="490"/>
      <c r="Q11" s="126" t="s">
        <v>8</v>
      </c>
      <c r="R11" s="121" t="s">
        <v>318</v>
      </c>
      <c r="S11" s="108" t="s">
        <v>38</v>
      </c>
    </row>
    <row r="12" spans="1:19" ht="16" x14ac:dyDescent="0.2">
      <c r="A12" s="420"/>
      <c r="B12" s="457"/>
      <c r="C12" s="458"/>
      <c r="D12" s="470"/>
      <c r="E12" s="397"/>
      <c r="F12" s="400"/>
      <c r="G12" s="331"/>
      <c r="H12" s="352"/>
      <c r="I12" s="352"/>
      <c r="J12" s="352"/>
      <c r="K12" s="352"/>
      <c r="L12" s="352"/>
      <c r="M12" s="352"/>
      <c r="N12" s="370"/>
      <c r="O12" s="331"/>
      <c r="P12" s="490"/>
      <c r="Q12" s="126" t="s">
        <v>13</v>
      </c>
      <c r="R12" s="121" t="s">
        <v>319</v>
      </c>
      <c r="S12" s="108" t="s">
        <v>38</v>
      </c>
    </row>
    <row r="13" spans="1:19" ht="17" thickBot="1" x14ac:dyDescent="0.25">
      <c r="A13" s="420"/>
      <c r="B13" s="457"/>
      <c r="C13" s="458"/>
      <c r="D13" s="470"/>
      <c r="E13" s="410"/>
      <c r="F13" s="412"/>
      <c r="G13" s="332"/>
      <c r="H13" s="353"/>
      <c r="I13" s="353"/>
      <c r="J13" s="353"/>
      <c r="K13" s="353"/>
      <c r="L13" s="353"/>
      <c r="M13" s="353"/>
      <c r="N13" s="371"/>
      <c r="O13" s="332"/>
      <c r="P13" s="490"/>
      <c r="Q13" s="127" t="s">
        <v>110</v>
      </c>
      <c r="R13" s="121" t="s">
        <v>320</v>
      </c>
      <c r="S13" s="108" t="s">
        <v>38</v>
      </c>
    </row>
    <row r="14" spans="1:19" ht="17" thickBot="1" x14ac:dyDescent="0.25">
      <c r="A14" s="420"/>
      <c r="B14" s="463" t="s">
        <v>158</v>
      </c>
      <c r="C14" s="464"/>
      <c r="D14" s="471" t="s">
        <v>67</v>
      </c>
      <c r="E14" s="405" t="s">
        <v>137</v>
      </c>
      <c r="F14" s="406" t="s">
        <v>138</v>
      </c>
      <c r="G14" s="333" t="s">
        <v>157</v>
      </c>
      <c r="H14" s="354" t="s">
        <v>277</v>
      </c>
      <c r="I14" s="354" t="s">
        <v>278</v>
      </c>
      <c r="J14" s="354" t="s">
        <v>285</v>
      </c>
      <c r="K14" s="354" t="s">
        <v>139</v>
      </c>
      <c r="L14" s="354" t="s">
        <v>140</v>
      </c>
      <c r="M14" s="354" t="s">
        <v>136</v>
      </c>
      <c r="N14" s="372" t="s">
        <v>137</v>
      </c>
      <c r="O14" s="333" t="s">
        <v>138</v>
      </c>
      <c r="P14" s="490"/>
      <c r="Q14" s="128" t="s">
        <v>111</v>
      </c>
      <c r="R14" s="191" t="s">
        <v>321</v>
      </c>
      <c r="S14" s="101" t="s">
        <v>38</v>
      </c>
    </row>
    <row r="15" spans="1:19" ht="16" x14ac:dyDescent="0.2">
      <c r="A15" s="420"/>
      <c r="B15" s="465"/>
      <c r="C15" s="466"/>
      <c r="D15" s="459"/>
      <c r="E15" s="391"/>
      <c r="F15" s="394"/>
      <c r="G15" s="334"/>
      <c r="H15" s="355"/>
      <c r="I15" s="355"/>
      <c r="J15" s="355"/>
      <c r="K15" s="355"/>
      <c r="L15" s="355"/>
      <c r="M15" s="355"/>
      <c r="N15" s="373"/>
      <c r="O15" s="334"/>
      <c r="P15" s="490"/>
      <c r="Q15" s="129" t="s">
        <v>103</v>
      </c>
      <c r="R15" s="279" t="s">
        <v>322</v>
      </c>
      <c r="S15" s="109" t="s">
        <v>38</v>
      </c>
    </row>
    <row r="16" spans="1:19" ht="16" x14ac:dyDescent="0.2">
      <c r="A16" s="420"/>
      <c r="B16" s="465"/>
      <c r="C16" s="466"/>
      <c r="D16" s="459"/>
      <c r="E16" s="391"/>
      <c r="F16" s="394"/>
      <c r="G16" s="334"/>
      <c r="H16" s="355"/>
      <c r="I16" s="355"/>
      <c r="J16" s="355"/>
      <c r="K16" s="355"/>
      <c r="L16" s="355"/>
      <c r="M16" s="355"/>
      <c r="N16" s="373"/>
      <c r="O16" s="334"/>
      <c r="P16" s="490"/>
      <c r="Q16" s="130" t="s">
        <v>119</v>
      </c>
      <c r="R16" s="122" t="s">
        <v>323</v>
      </c>
      <c r="S16" s="104" t="s">
        <v>38</v>
      </c>
    </row>
    <row r="17" spans="1:19" ht="17" thickBot="1" x14ac:dyDescent="0.25">
      <c r="A17" s="420"/>
      <c r="B17" s="467"/>
      <c r="C17" s="468"/>
      <c r="D17" s="460"/>
      <c r="E17" s="392"/>
      <c r="F17" s="395"/>
      <c r="G17" s="335"/>
      <c r="H17" s="356"/>
      <c r="I17" s="356"/>
      <c r="J17" s="356"/>
      <c r="K17" s="356"/>
      <c r="L17" s="356"/>
      <c r="M17" s="356"/>
      <c r="N17" s="374"/>
      <c r="O17" s="335"/>
      <c r="P17" s="490"/>
      <c r="Q17" s="130" t="s">
        <v>120</v>
      </c>
      <c r="R17" s="122" t="s">
        <v>324</v>
      </c>
      <c r="S17" s="104" t="s">
        <v>38</v>
      </c>
    </row>
    <row r="18" spans="1:19" x14ac:dyDescent="0.2">
      <c r="A18" s="420"/>
      <c r="B18" s="457" t="s">
        <v>0</v>
      </c>
      <c r="C18" s="458"/>
      <c r="D18" s="470" t="s">
        <v>67</v>
      </c>
      <c r="E18" s="396" t="s">
        <v>274</v>
      </c>
      <c r="F18" s="399" t="s">
        <v>275</v>
      </c>
      <c r="G18" s="336" t="s">
        <v>276</v>
      </c>
      <c r="H18" s="351" t="s">
        <v>286</v>
      </c>
      <c r="I18" s="402" t="s">
        <v>287</v>
      </c>
      <c r="J18" s="402" t="s">
        <v>270</v>
      </c>
      <c r="K18" s="402" t="s">
        <v>271</v>
      </c>
      <c r="L18" s="351" t="s">
        <v>272</v>
      </c>
      <c r="M18" s="351" t="s">
        <v>273</v>
      </c>
      <c r="N18" s="369" t="s">
        <v>274</v>
      </c>
      <c r="O18" s="336" t="s">
        <v>275</v>
      </c>
      <c r="P18" s="490"/>
      <c r="Q18" s="147" t="s">
        <v>142</v>
      </c>
      <c r="R18" s="122" t="s">
        <v>325</v>
      </c>
      <c r="S18" s="147" t="s">
        <v>38</v>
      </c>
    </row>
    <row r="19" spans="1:19" x14ac:dyDescent="0.2">
      <c r="A19" s="420"/>
      <c r="B19" s="457"/>
      <c r="C19" s="458"/>
      <c r="D19" s="470"/>
      <c r="E19" s="397"/>
      <c r="F19" s="400"/>
      <c r="G19" s="331"/>
      <c r="H19" s="352"/>
      <c r="I19" s="403"/>
      <c r="J19" s="403"/>
      <c r="K19" s="403"/>
      <c r="L19" s="352"/>
      <c r="M19" s="352"/>
      <c r="N19" s="370"/>
      <c r="O19" s="331"/>
      <c r="P19" s="490"/>
      <c r="Q19" s="147" t="s">
        <v>21</v>
      </c>
      <c r="R19" s="201"/>
      <c r="S19" s="147" t="s">
        <v>38</v>
      </c>
    </row>
    <row r="20" spans="1:19" x14ac:dyDescent="0.2">
      <c r="A20" s="420"/>
      <c r="B20" s="457"/>
      <c r="C20" s="458"/>
      <c r="D20" s="470"/>
      <c r="E20" s="397"/>
      <c r="F20" s="400"/>
      <c r="G20" s="331"/>
      <c r="H20" s="352"/>
      <c r="I20" s="403"/>
      <c r="J20" s="403"/>
      <c r="K20" s="403"/>
      <c r="L20" s="352"/>
      <c r="M20" s="352"/>
      <c r="N20" s="370"/>
      <c r="O20" s="331"/>
      <c r="P20" s="490"/>
      <c r="Q20" s="147" t="s">
        <v>164</v>
      </c>
      <c r="R20" s="243"/>
      <c r="S20" s="147" t="s">
        <v>38</v>
      </c>
    </row>
    <row r="21" spans="1:19" ht="16" thickBot="1" x14ac:dyDescent="0.25">
      <c r="A21" s="420"/>
      <c r="B21" s="457"/>
      <c r="C21" s="458"/>
      <c r="D21" s="470"/>
      <c r="E21" s="397"/>
      <c r="F21" s="400"/>
      <c r="G21" s="331"/>
      <c r="H21" s="352"/>
      <c r="I21" s="403"/>
      <c r="J21" s="403"/>
      <c r="K21" s="403"/>
      <c r="L21" s="352"/>
      <c r="M21" s="352"/>
      <c r="N21" s="370"/>
      <c r="O21" s="331"/>
      <c r="P21" s="490"/>
      <c r="Q21" s="154" t="s">
        <v>22</v>
      </c>
      <c r="R21" s="248"/>
      <c r="S21" s="154" t="s">
        <v>38</v>
      </c>
    </row>
    <row r="22" spans="1:19" ht="16" thickBot="1" x14ac:dyDescent="0.25">
      <c r="A22" s="420"/>
      <c r="B22" s="461"/>
      <c r="C22" s="462"/>
      <c r="D22" s="472"/>
      <c r="E22" s="398"/>
      <c r="F22" s="401"/>
      <c r="G22" s="337"/>
      <c r="H22" s="353"/>
      <c r="I22" s="404"/>
      <c r="J22" s="404"/>
      <c r="K22" s="404"/>
      <c r="L22" s="353"/>
      <c r="M22" s="353"/>
      <c r="N22" s="371"/>
      <c r="O22" s="337"/>
      <c r="P22" s="490"/>
      <c r="Q22" s="476" t="s">
        <v>36</v>
      </c>
      <c r="R22" s="477"/>
      <c r="S22" s="478"/>
    </row>
    <row r="23" spans="1:19" x14ac:dyDescent="0.2">
      <c r="A23" s="420"/>
      <c r="B23" s="422" t="s">
        <v>207</v>
      </c>
      <c r="C23" s="423"/>
      <c r="D23" s="459" t="s">
        <v>67</v>
      </c>
      <c r="E23" s="390" t="s">
        <v>277</v>
      </c>
      <c r="F23" s="393" t="s">
        <v>278</v>
      </c>
      <c r="G23" s="338" t="s">
        <v>285</v>
      </c>
      <c r="H23" s="354" t="s">
        <v>139</v>
      </c>
      <c r="I23" s="363" t="s">
        <v>140</v>
      </c>
      <c r="J23" s="363" t="s">
        <v>136</v>
      </c>
      <c r="K23" s="363" t="s">
        <v>137</v>
      </c>
      <c r="L23" s="354" t="s">
        <v>138</v>
      </c>
      <c r="M23" s="354" t="s">
        <v>157</v>
      </c>
      <c r="N23" s="372" t="s">
        <v>277</v>
      </c>
      <c r="O23" s="338" t="s">
        <v>278</v>
      </c>
      <c r="P23" s="490"/>
      <c r="Q23" s="479" t="s">
        <v>11</v>
      </c>
      <c r="R23" s="480"/>
      <c r="S23" s="55">
        <v>264</v>
      </c>
    </row>
    <row r="24" spans="1:19" x14ac:dyDescent="0.2">
      <c r="A24" s="420"/>
      <c r="B24" s="424"/>
      <c r="C24" s="425"/>
      <c r="D24" s="459"/>
      <c r="E24" s="391"/>
      <c r="F24" s="394"/>
      <c r="G24" s="334"/>
      <c r="H24" s="355"/>
      <c r="I24" s="364"/>
      <c r="J24" s="364"/>
      <c r="K24" s="364"/>
      <c r="L24" s="355"/>
      <c r="M24" s="355"/>
      <c r="N24" s="373"/>
      <c r="O24" s="334"/>
      <c r="P24" s="490"/>
      <c r="Q24" s="481" t="s">
        <v>127</v>
      </c>
      <c r="R24" s="482"/>
      <c r="S24" s="90">
        <v>264</v>
      </c>
    </row>
    <row r="25" spans="1:19" x14ac:dyDescent="0.2">
      <c r="A25" s="420"/>
      <c r="B25" s="424"/>
      <c r="C25" s="425"/>
      <c r="D25" s="459"/>
      <c r="E25" s="391"/>
      <c r="F25" s="394"/>
      <c r="G25" s="334"/>
      <c r="H25" s="355"/>
      <c r="I25" s="364"/>
      <c r="J25" s="364"/>
      <c r="K25" s="364"/>
      <c r="L25" s="355"/>
      <c r="M25" s="355"/>
      <c r="N25" s="373"/>
      <c r="O25" s="334"/>
      <c r="P25" s="490"/>
      <c r="Q25" s="481" t="s">
        <v>40</v>
      </c>
      <c r="R25" s="482"/>
      <c r="S25" s="90">
        <v>52</v>
      </c>
    </row>
    <row r="26" spans="1:19" x14ac:dyDescent="0.2">
      <c r="A26" s="420"/>
      <c r="B26" s="424"/>
      <c r="C26" s="425"/>
      <c r="D26" s="459"/>
      <c r="E26" s="391"/>
      <c r="F26" s="394"/>
      <c r="G26" s="334"/>
      <c r="H26" s="355"/>
      <c r="I26" s="364"/>
      <c r="J26" s="364"/>
      <c r="K26" s="364"/>
      <c r="L26" s="355"/>
      <c r="M26" s="355"/>
      <c r="N26" s="373"/>
      <c r="O26" s="334"/>
      <c r="P26" s="490"/>
      <c r="Q26" s="481" t="s">
        <v>39</v>
      </c>
      <c r="R26" s="482"/>
      <c r="S26" s="90">
        <v>396</v>
      </c>
    </row>
    <row r="27" spans="1:19" ht="16" thickBot="1" x14ac:dyDescent="0.25">
      <c r="A27" s="421"/>
      <c r="B27" s="426"/>
      <c r="C27" s="427"/>
      <c r="D27" s="460"/>
      <c r="E27" s="392"/>
      <c r="F27" s="395"/>
      <c r="G27" s="335"/>
      <c r="H27" s="356"/>
      <c r="I27" s="365"/>
      <c r="J27" s="365"/>
      <c r="K27" s="365"/>
      <c r="L27" s="356"/>
      <c r="M27" s="356"/>
      <c r="N27" s="374"/>
      <c r="O27" s="335"/>
      <c r="P27" s="490"/>
      <c r="Q27" s="483"/>
      <c r="R27" s="484"/>
      <c r="S27" s="90"/>
    </row>
    <row r="28" spans="1:19" ht="29" customHeight="1" thickBot="1" x14ac:dyDescent="0.25">
      <c r="A28" s="440" t="s">
        <v>253</v>
      </c>
      <c r="B28" s="434" t="s">
        <v>166</v>
      </c>
      <c r="C28" s="435"/>
      <c r="D28" s="233" t="s">
        <v>303</v>
      </c>
      <c r="E28" s="378" t="s">
        <v>278</v>
      </c>
      <c r="F28" s="381" t="s">
        <v>285</v>
      </c>
      <c r="G28" s="339" t="s">
        <v>139</v>
      </c>
      <c r="H28" s="357" t="s">
        <v>140</v>
      </c>
      <c r="I28" s="357" t="s">
        <v>136</v>
      </c>
      <c r="J28" s="357" t="s">
        <v>137</v>
      </c>
      <c r="K28" s="357" t="s">
        <v>138</v>
      </c>
      <c r="L28" s="357" t="s">
        <v>157</v>
      </c>
      <c r="M28" s="357" t="s">
        <v>277</v>
      </c>
      <c r="N28" s="375" t="s">
        <v>278</v>
      </c>
      <c r="O28" s="339" t="s">
        <v>285</v>
      </c>
      <c r="P28" s="490"/>
      <c r="Q28" s="495" t="s">
        <v>37</v>
      </c>
      <c r="R28" s="496"/>
      <c r="S28" s="143">
        <f>SUM(S23:S27)</f>
        <v>976</v>
      </c>
    </row>
    <row r="29" spans="1:19" x14ac:dyDescent="0.2">
      <c r="A29" s="441"/>
      <c r="B29" s="436"/>
      <c r="C29" s="437"/>
      <c r="D29" s="145" t="s">
        <v>224</v>
      </c>
      <c r="E29" s="379"/>
      <c r="F29" s="382"/>
      <c r="G29" s="340"/>
      <c r="H29" s="358"/>
      <c r="I29" s="358"/>
      <c r="J29" s="358"/>
      <c r="K29" s="358"/>
      <c r="L29" s="358"/>
      <c r="M29" s="358"/>
      <c r="N29" s="376"/>
      <c r="O29" s="340"/>
      <c r="P29" s="490"/>
      <c r="Q29" s="497" t="s">
        <v>296</v>
      </c>
      <c r="R29" s="498"/>
      <c r="S29" s="499"/>
    </row>
    <row r="30" spans="1:19" ht="16" thickBot="1" x14ac:dyDescent="0.25">
      <c r="A30" s="441"/>
      <c r="B30" s="436"/>
      <c r="C30" s="437"/>
      <c r="D30" s="145" t="s">
        <v>175</v>
      </c>
      <c r="E30" s="379"/>
      <c r="F30" s="382"/>
      <c r="G30" s="340"/>
      <c r="H30" s="358"/>
      <c r="I30" s="358"/>
      <c r="J30" s="358"/>
      <c r="K30" s="358"/>
      <c r="L30" s="358"/>
      <c r="M30" s="358"/>
      <c r="N30" s="376"/>
      <c r="O30" s="340"/>
      <c r="P30" s="490"/>
      <c r="Q30" s="500" t="s">
        <v>288</v>
      </c>
      <c r="R30" s="501"/>
      <c r="S30" s="502"/>
    </row>
    <row r="31" spans="1:19" x14ac:dyDescent="0.2">
      <c r="A31" s="441"/>
      <c r="B31" s="436"/>
      <c r="C31" s="437"/>
      <c r="D31" s="146" t="s">
        <v>176</v>
      </c>
      <c r="E31" s="379"/>
      <c r="F31" s="382"/>
      <c r="G31" s="340"/>
      <c r="H31" s="358"/>
      <c r="I31" s="358"/>
      <c r="J31" s="358"/>
      <c r="K31" s="358"/>
      <c r="L31" s="358"/>
      <c r="M31" s="358"/>
      <c r="N31" s="376"/>
      <c r="O31" s="340"/>
      <c r="P31" s="490"/>
    </row>
    <row r="32" spans="1:19" ht="16" thickBot="1" x14ac:dyDescent="0.25">
      <c r="A32" s="441"/>
      <c r="B32" s="438"/>
      <c r="C32" s="439"/>
      <c r="D32" s="190" t="s">
        <v>177</v>
      </c>
      <c r="E32" s="380"/>
      <c r="F32" s="383"/>
      <c r="G32" s="341"/>
      <c r="H32" s="359"/>
      <c r="I32" s="359"/>
      <c r="J32" s="359"/>
      <c r="K32" s="359"/>
      <c r="L32" s="359"/>
      <c r="M32" s="359"/>
      <c r="N32" s="377"/>
      <c r="O32" s="341"/>
      <c r="P32" s="490"/>
    </row>
    <row r="33" spans="1:21" ht="16" customHeight="1" x14ac:dyDescent="0.2">
      <c r="A33" s="441"/>
      <c r="B33" s="428" t="s">
        <v>167</v>
      </c>
      <c r="C33" s="429"/>
      <c r="D33" s="189" t="s">
        <v>178</v>
      </c>
      <c r="E33" s="384" t="s">
        <v>285</v>
      </c>
      <c r="F33" s="387" t="s">
        <v>139</v>
      </c>
      <c r="G33" s="342" t="s">
        <v>140</v>
      </c>
      <c r="H33" s="360" t="s">
        <v>136</v>
      </c>
      <c r="I33" s="360" t="s">
        <v>137</v>
      </c>
      <c r="J33" s="360" t="s">
        <v>138</v>
      </c>
      <c r="K33" s="360" t="s">
        <v>157</v>
      </c>
      <c r="L33" s="360" t="s">
        <v>277</v>
      </c>
      <c r="M33" s="360" t="s">
        <v>278</v>
      </c>
      <c r="N33" s="345" t="s">
        <v>285</v>
      </c>
      <c r="O33" s="342" t="s">
        <v>139</v>
      </c>
      <c r="P33" s="490"/>
    </row>
    <row r="34" spans="1:21" x14ac:dyDescent="0.2">
      <c r="A34" s="441"/>
      <c r="B34" s="430"/>
      <c r="C34" s="431"/>
      <c r="D34" s="149" t="s">
        <v>179</v>
      </c>
      <c r="E34" s="385"/>
      <c r="F34" s="388"/>
      <c r="G34" s="343"/>
      <c r="H34" s="361"/>
      <c r="I34" s="361"/>
      <c r="J34" s="361"/>
      <c r="K34" s="361"/>
      <c r="L34" s="361"/>
      <c r="M34" s="361"/>
      <c r="N34" s="346"/>
      <c r="O34" s="343"/>
      <c r="P34" s="490"/>
    </row>
    <row r="35" spans="1:21" x14ac:dyDescent="0.2">
      <c r="A35" s="441"/>
      <c r="B35" s="430"/>
      <c r="C35" s="431"/>
      <c r="D35" s="145" t="s">
        <v>180</v>
      </c>
      <c r="E35" s="385"/>
      <c r="F35" s="388"/>
      <c r="G35" s="343"/>
      <c r="H35" s="361"/>
      <c r="I35" s="361"/>
      <c r="J35" s="361"/>
      <c r="K35" s="361"/>
      <c r="L35" s="361"/>
      <c r="M35" s="361"/>
      <c r="N35" s="346"/>
      <c r="O35" s="343"/>
      <c r="P35" s="490"/>
    </row>
    <row r="36" spans="1:21" ht="30" x14ac:dyDescent="0.2">
      <c r="A36" s="441"/>
      <c r="B36" s="430"/>
      <c r="C36" s="431"/>
      <c r="D36" s="234" t="s">
        <v>250</v>
      </c>
      <c r="E36" s="385"/>
      <c r="F36" s="388"/>
      <c r="G36" s="343"/>
      <c r="H36" s="361"/>
      <c r="I36" s="361"/>
      <c r="J36" s="361"/>
      <c r="K36" s="361"/>
      <c r="L36" s="361"/>
      <c r="M36" s="361"/>
      <c r="N36" s="346"/>
      <c r="O36" s="343"/>
      <c r="P36" s="490"/>
    </row>
    <row r="37" spans="1:21" ht="30" x14ac:dyDescent="0.2">
      <c r="A37" s="441"/>
      <c r="B37" s="430"/>
      <c r="C37" s="431"/>
      <c r="D37" s="957" t="s">
        <v>337</v>
      </c>
      <c r="E37" s="958"/>
      <c r="F37" s="959"/>
      <c r="G37" s="960"/>
      <c r="H37" s="361"/>
      <c r="I37" s="361"/>
      <c r="J37" s="361"/>
      <c r="K37" s="361"/>
      <c r="L37" s="361"/>
      <c r="M37" s="361"/>
      <c r="N37" s="346"/>
      <c r="O37" s="960"/>
      <c r="P37" s="490"/>
    </row>
    <row r="38" spans="1:21" ht="31" thickBot="1" x14ac:dyDescent="0.25">
      <c r="A38" s="442"/>
      <c r="B38" s="432"/>
      <c r="C38" s="433"/>
      <c r="D38" s="235" t="s">
        <v>181</v>
      </c>
      <c r="E38" s="386"/>
      <c r="F38" s="389"/>
      <c r="G38" s="344"/>
      <c r="H38" s="362"/>
      <c r="I38" s="362"/>
      <c r="J38" s="362"/>
      <c r="K38" s="362"/>
      <c r="L38" s="362"/>
      <c r="M38" s="362"/>
      <c r="N38" s="347"/>
      <c r="O38" s="344"/>
      <c r="P38" s="491"/>
    </row>
    <row r="39" spans="1:21" x14ac:dyDescent="0.2">
      <c r="U39" s="188"/>
    </row>
    <row r="40" spans="1:21" x14ac:dyDescent="0.2">
      <c r="B40" s="280" t="s">
        <v>351</v>
      </c>
      <c r="C40" s="281" t="s">
        <v>350</v>
      </c>
      <c r="D40" s="249">
        <v>45485</v>
      </c>
    </row>
  </sheetData>
  <mergeCells count="118">
    <mergeCell ref="Q1:S1"/>
    <mergeCell ref="Q22:S22"/>
    <mergeCell ref="Q23:R23"/>
    <mergeCell ref="Q24:R24"/>
    <mergeCell ref="Q25:R25"/>
    <mergeCell ref="Q26:R26"/>
    <mergeCell ref="Q27:R27"/>
    <mergeCell ref="O2:O3"/>
    <mergeCell ref="P2:P3"/>
    <mergeCell ref="P5:P38"/>
    <mergeCell ref="R2:S2"/>
    <mergeCell ref="A1:P1"/>
    <mergeCell ref="Q28:R28"/>
    <mergeCell ref="Q29:S29"/>
    <mergeCell ref="Q30:S30"/>
    <mergeCell ref="L2:L3"/>
    <mergeCell ref="M2:M3"/>
    <mergeCell ref="N2:N3"/>
    <mergeCell ref="A2:D4"/>
    <mergeCell ref="E2:E3"/>
    <mergeCell ref="F2:F3"/>
    <mergeCell ref="G2:G3"/>
    <mergeCell ref="H2:H3"/>
    <mergeCell ref="I2:I3"/>
    <mergeCell ref="A10:A27"/>
    <mergeCell ref="B23:C27"/>
    <mergeCell ref="B33:C38"/>
    <mergeCell ref="B28:C32"/>
    <mergeCell ref="A28:A38"/>
    <mergeCell ref="A5:A9"/>
    <mergeCell ref="B5:C9"/>
    <mergeCell ref="D5:D9"/>
    <mergeCell ref="B10:C13"/>
    <mergeCell ref="D23:D27"/>
    <mergeCell ref="B18:C22"/>
    <mergeCell ref="B14:C17"/>
    <mergeCell ref="D10:D13"/>
    <mergeCell ref="D14:D17"/>
    <mergeCell ref="D18:D22"/>
    <mergeCell ref="J2:J3"/>
    <mergeCell ref="K2:K3"/>
    <mergeCell ref="M5:M9"/>
    <mergeCell ref="E10:E13"/>
    <mergeCell ref="F10:F13"/>
    <mergeCell ref="G10:G13"/>
    <mergeCell ref="I10:I13"/>
    <mergeCell ref="J10:J13"/>
    <mergeCell ref="K10:K13"/>
    <mergeCell ref="L10:L13"/>
    <mergeCell ref="M10:M13"/>
    <mergeCell ref="E5:E9"/>
    <mergeCell ref="F5:F9"/>
    <mergeCell ref="G5:G9"/>
    <mergeCell ref="E23:E27"/>
    <mergeCell ref="F23:F27"/>
    <mergeCell ref="G23:G27"/>
    <mergeCell ref="M14:M17"/>
    <mergeCell ref="E18:E22"/>
    <mergeCell ref="F18:F22"/>
    <mergeCell ref="G18:G22"/>
    <mergeCell ref="I18:I22"/>
    <mergeCell ref="J18:J22"/>
    <mergeCell ref="K18:K22"/>
    <mergeCell ref="L18:L22"/>
    <mergeCell ref="M18:M22"/>
    <mergeCell ref="E14:E17"/>
    <mergeCell ref="F14:F17"/>
    <mergeCell ref="G14:G17"/>
    <mergeCell ref="L14:L17"/>
    <mergeCell ref="K23:K27"/>
    <mergeCell ref="L23:L27"/>
    <mergeCell ref="E28:E32"/>
    <mergeCell ref="F28:F32"/>
    <mergeCell ref="G28:G32"/>
    <mergeCell ref="I28:I32"/>
    <mergeCell ref="J28:J32"/>
    <mergeCell ref="K28:K32"/>
    <mergeCell ref="L28:L32"/>
    <mergeCell ref="M28:M32"/>
    <mergeCell ref="E33:E38"/>
    <mergeCell ref="F33:F38"/>
    <mergeCell ref="G33:G38"/>
    <mergeCell ref="I33:I38"/>
    <mergeCell ref="J33:J38"/>
    <mergeCell ref="K33:K38"/>
    <mergeCell ref="N5:N9"/>
    <mergeCell ref="N10:N13"/>
    <mergeCell ref="N14:N17"/>
    <mergeCell ref="N23:N27"/>
    <mergeCell ref="L33:L38"/>
    <mergeCell ref="M33:M38"/>
    <mergeCell ref="M23:M27"/>
    <mergeCell ref="N28:N32"/>
    <mergeCell ref="N18:N22"/>
    <mergeCell ref="O5:O9"/>
    <mergeCell ref="O10:O13"/>
    <mergeCell ref="O14:O17"/>
    <mergeCell ref="O18:O22"/>
    <mergeCell ref="O23:O27"/>
    <mergeCell ref="O28:O32"/>
    <mergeCell ref="O33:O38"/>
    <mergeCell ref="N33:N38"/>
    <mergeCell ref="H5:H9"/>
    <mergeCell ref="H10:H13"/>
    <mergeCell ref="H14:H17"/>
    <mergeCell ref="H18:H22"/>
    <mergeCell ref="H23:H27"/>
    <mergeCell ref="H28:H32"/>
    <mergeCell ref="H33:H38"/>
    <mergeCell ref="I5:I9"/>
    <mergeCell ref="I14:I17"/>
    <mergeCell ref="I23:I27"/>
    <mergeCell ref="J23:J27"/>
    <mergeCell ref="J14:J17"/>
    <mergeCell ref="J5:J9"/>
    <mergeCell ref="K5:K9"/>
    <mergeCell ref="L5:L9"/>
    <mergeCell ref="K14:K17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S22"/>
  <sheetViews>
    <sheetView zoomScale="86" zoomScaleNormal="86" zoomScalePageLayoutView="71" workbookViewId="0">
      <selection activeCell="E4" sqref="E4:P4"/>
    </sheetView>
  </sheetViews>
  <sheetFormatPr baseColWidth="10" defaultColWidth="8.83203125" defaultRowHeight="15" x14ac:dyDescent="0.2"/>
  <cols>
    <col min="1" max="1" width="10.6640625" customWidth="1"/>
    <col min="2" max="2" width="13.6640625" customWidth="1"/>
    <col min="3" max="3" width="10.6640625" customWidth="1"/>
    <col min="4" max="4" width="16.33203125" customWidth="1"/>
    <col min="5" max="5" width="10" customWidth="1"/>
    <col min="6" max="6" width="13.1640625" customWidth="1"/>
    <col min="7" max="7" width="9.83203125" customWidth="1"/>
    <col min="8" max="8" width="15" customWidth="1"/>
    <col min="9" max="9" width="10.1640625" customWidth="1"/>
    <col min="10" max="10" width="14.6640625" customWidth="1"/>
    <col min="11" max="11" width="14.1640625" customWidth="1"/>
    <col min="12" max="12" width="13.83203125" customWidth="1"/>
    <col min="13" max="14" width="8.83203125" customWidth="1"/>
    <col min="15" max="15" width="10.6640625" customWidth="1"/>
    <col min="16" max="16" width="15" customWidth="1"/>
    <col min="17" max="17" width="11.83203125" customWidth="1"/>
    <col min="18" max="18" width="40.33203125" customWidth="1"/>
    <col min="19" max="19" width="11.1640625" customWidth="1"/>
    <col min="20" max="20" width="3.1640625" customWidth="1"/>
    <col min="24" max="24" width="38.5" customWidth="1"/>
  </cols>
  <sheetData>
    <row r="1" spans="1:19" ht="16" thickBot="1" x14ac:dyDescent="0.25">
      <c r="A1" s="492" t="s">
        <v>327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4"/>
      <c r="Q1" s="473" t="s">
        <v>23</v>
      </c>
      <c r="R1" s="474"/>
      <c r="S1" s="475"/>
    </row>
    <row r="2" spans="1:19" ht="17" customHeight="1" thickBot="1" x14ac:dyDescent="0.25">
      <c r="A2" s="531" t="s">
        <v>126</v>
      </c>
      <c r="B2" s="532"/>
      <c r="C2" s="532"/>
      <c r="D2" s="533"/>
      <c r="E2" s="522" t="s">
        <v>147</v>
      </c>
      <c r="F2" s="558" t="s">
        <v>148</v>
      </c>
      <c r="G2" s="527" t="s">
        <v>149</v>
      </c>
      <c r="H2" s="522" t="s">
        <v>150</v>
      </c>
      <c r="I2" s="558" t="s">
        <v>151</v>
      </c>
      <c r="J2" s="527" t="s">
        <v>152</v>
      </c>
      <c r="K2" s="522" t="s">
        <v>153</v>
      </c>
      <c r="L2" s="558" t="s">
        <v>154</v>
      </c>
      <c r="M2" s="527" t="s">
        <v>155</v>
      </c>
      <c r="N2" s="529" t="s">
        <v>65</v>
      </c>
      <c r="O2" s="529" t="s">
        <v>233</v>
      </c>
      <c r="P2" s="560" t="s">
        <v>156</v>
      </c>
      <c r="Q2" s="132" t="s">
        <v>70</v>
      </c>
      <c r="R2" s="309" t="s">
        <v>71</v>
      </c>
      <c r="S2" s="310"/>
    </row>
    <row r="3" spans="1:19" ht="17" thickBot="1" x14ac:dyDescent="0.25">
      <c r="A3" s="534"/>
      <c r="B3" s="535"/>
      <c r="C3" s="535"/>
      <c r="D3" s="536"/>
      <c r="E3" s="523"/>
      <c r="F3" s="559"/>
      <c r="G3" s="528"/>
      <c r="H3" s="523"/>
      <c r="I3" s="559"/>
      <c r="J3" s="528"/>
      <c r="K3" s="523"/>
      <c r="L3" s="559"/>
      <c r="M3" s="528"/>
      <c r="N3" s="530"/>
      <c r="O3" s="530"/>
      <c r="P3" s="561"/>
      <c r="Q3" s="102" t="s">
        <v>1</v>
      </c>
      <c r="R3" s="118" t="s">
        <v>310</v>
      </c>
      <c r="S3" s="103" t="s">
        <v>38</v>
      </c>
    </row>
    <row r="4" spans="1:19" ht="29" customHeight="1" thickBot="1" x14ac:dyDescent="0.25">
      <c r="A4" s="537"/>
      <c r="B4" s="538"/>
      <c r="C4" s="538"/>
      <c r="D4" s="539"/>
      <c r="E4" s="163" t="s">
        <v>339</v>
      </c>
      <c r="F4" s="159" t="s">
        <v>340</v>
      </c>
      <c r="G4" s="160" t="s">
        <v>341</v>
      </c>
      <c r="H4" s="159" t="s">
        <v>342</v>
      </c>
      <c r="I4" s="161" t="s">
        <v>343</v>
      </c>
      <c r="J4" s="159" t="s">
        <v>344</v>
      </c>
      <c r="K4" s="159" t="s">
        <v>345</v>
      </c>
      <c r="L4" s="160" t="s">
        <v>346</v>
      </c>
      <c r="M4" s="162" t="s">
        <v>347</v>
      </c>
      <c r="N4" s="159" t="s">
        <v>348</v>
      </c>
      <c r="O4" s="237" t="s">
        <v>349</v>
      </c>
      <c r="P4" s="163" t="s">
        <v>352</v>
      </c>
      <c r="Q4" s="105" t="s">
        <v>2</v>
      </c>
      <c r="R4" s="278" t="s">
        <v>311</v>
      </c>
      <c r="S4" s="104" t="s">
        <v>38</v>
      </c>
    </row>
    <row r="5" spans="1:19" ht="17" customHeight="1" x14ac:dyDescent="0.2">
      <c r="A5" s="540" t="s">
        <v>251</v>
      </c>
      <c r="B5" s="554" t="s">
        <v>34</v>
      </c>
      <c r="C5" s="555"/>
      <c r="D5" s="543" t="s">
        <v>67</v>
      </c>
      <c r="E5" s="409" t="s">
        <v>136</v>
      </c>
      <c r="F5" s="411" t="s">
        <v>137</v>
      </c>
      <c r="G5" s="330" t="s">
        <v>138</v>
      </c>
      <c r="H5" s="351" t="s">
        <v>157</v>
      </c>
      <c r="I5" s="351" t="s">
        <v>277</v>
      </c>
      <c r="J5" s="351" t="s">
        <v>278</v>
      </c>
      <c r="K5" s="351" t="s">
        <v>285</v>
      </c>
      <c r="L5" s="351" t="s">
        <v>139</v>
      </c>
      <c r="M5" s="351" t="s">
        <v>140</v>
      </c>
      <c r="N5" s="369" t="s">
        <v>136</v>
      </c>
      <c r="O5" s="330" t="s">
        <v>137</v>
      </c>
      <c r="P5" s="524"/>
      <c r="Q5" s="105" t="s">
        <v>3</v>
      </c>
      <c r="R5" s="231" t="s">
        <v>312</v>
      </c>
      <c r="S5" s="104" t="s">
        <v>38</v>
      </c>
    </row>
    <row r="6" spans="1:19" ht="16" x14ac:dyDescent="0.2">
      <c r="A6" s="541"/>
      <c r="B6" s="556"/>
      <c r="C6" s="557"/>
      <c r="D6" s="544"/>
      <c r="E6" s="397"/>
      <c r="F6" s="400"/>
      <c r="G6" s="331"/>
      <c r="H6" s="352"/>
      <c r="I6" s="352"/>
      <c r="J6" s="352"/>
      <c r="K6" s="352"/>
      <c r="L6" s="352"/>
      <c r="M6" s="352"/>
      <c r="N6" s="370"/>
      <c r="O6" s="331"/>
      <c r="P6" s="525"/>
      <c r="Q6" s="105" t="s">
        <v>4</v>
      </c>
      <c r="R6" s="119" t="s">
        <v>313</v>
      </c>
      <c r="S6" s="104" t="s">
        <v>38</v>
      </c>
    </row>
    <row r="7" spans="1:19" ht="16" x14ac:dyDescent="0.2">
      <c r="A7" s="541"/>
      <c r="B7" s="556"/>
      <c r="C7" s="557"/>
      <c r="D7" s="544"/>
      <c r="E7" s="397"/>
      <c r="F7" s="400"/>
      <c r="G7" s="331"/>
      <c r="H7" s="352"/>
      <c r="I7" s="352"/>
      <c r="J7" s="352"/>
      <c r="K7" s="352"/>
      <c r="L7" s="352"/>
      <c r="M7" s="352"/>
      <c r="N7" s="370"/>
      <c r="O7" s="331"/>
      <c r="P7" s="525"/>
      <c r="Q7" s="123" t="s">
        <v>6</v>
      </c>
      <c r="R7" s="119" t="s">
        <v>314</v>
      </c>
      <c r="S7" s="106" t="s">
        <v>83</v>
      </c>
    </row>
    <row r="8" spans="1:19" ht="17" thickBot="1" x14ac:dyDescent="0.25">
      <c r="A8" s="541"/>
      <c r="B8" s="556"/>
      <c r="C8" s="557"/>
      <c r="D8" s="544"/>
      <c r="E8" s="410"/>
      <c r="F8" s="412"/>
      <c r="G8" s="332"/>
      <c r="H8" s="353"/>
      <c r="I8" s="353"/>
      <c r="J8" s="353"/>
      <c r="K8" s="353"/>
      <c r="L8" s="353"/>
      <c r="M8" s="353"/>
      <c r="N8" s="371"/>
      <c r="O8" s="332"/>
      <c r="P8" s="525"/>
      <c r="Q8" s="124" t="s">
        <v>5</v>
      </c>
      <c r="R8" s="120" t="s">
        <v>315</v>
      </c>
      <c r="S8" s="107" t="s">
        <v>83</v>
      </c>
    </row>
    <row r="9" spans="1:19" ht="17" customHeight="1" x14ac:dyDescent="0.2">
      <c r="A9" s="541"/>
      <c r="B9" s="548" t="s">
        <v>158</v>
      </c>
      <c r="C9" s="549"/>
      <c r="D9" s="545" t="s">
        <v>67</v>
      </c>
      <c r="E9" s="405" t="s">
        <v>137</v>
      </c>
      <c r="F9" s="406" t="s">
        <v>138</v>
      </c>
      <c r="G9" s="333" t="s">
        <v>157</v>
      </c>
      <c r="H9" s="354" t="s">
        <v>277</v>
      </c>
      <c r="I9" s="354" t="s">
        <v>278</v>
      </c>
      <c r="J9" s="354" t="s">
        <v>285</v>
      </c>
      <c r="K9" s="354" t="s">
        <v>139</v>
      </c>
      <c r="L9" s="354" t="s">
        <v>140</v>
      </c>
      <c r="M9" s="354" t="s">
        <v>136</v>
      </c>
      <c r="N9" s="372" t="s">
        <v>137</v>
      </c>
      <c r="O9" s="333" t="s">
        <v>138</v>
      </c>
      <c r="P9" s="525"/>
      <c r="Q9" s="125" t="s">
        <v>7</v>
      </c>
      <c r="R9" s="229" t="s">
        <v>316</v>
      </c>
      <c r="S9" s="100" t="s">
        <v>38</v>
      </c>
    </row>
    <row r="10" spans="1:19" ht="16" x14ac:dyDescent="0.2">
      <c r="A10" s="541"/>
      <c r="B10" s="550"/>
      <c r="C10" s="551"/>
      <c r="D10" s="546"/>
      <c r="E10" s="391"/>
      <c r="F10" s="394"/>
      <c r="G10" s="334"/>
      <c r="H10" s="355"/>
      <c r="I10" s="355"/>
      <c r="J10" s="355"/>
      <c r="K10" s="355"/>
      <c r="L10" s="355"/>
      <c r="M10" s="355"/>
      <c r="N10" s="373"/>
      <c r="O10" s="334"/>
      <c r="P10" s="525"/>
      <c r="Q10" s="126" t="s">
        <v>9</v>
      </c>
      <c r="R10" s="121" t="s">
        <v>317</v>
      </c>
      <c r="S10" s="108" t="s">
        <v>38</v>
      </c>
    </row>
    <row r="11" spans="1:19" ht="16" x14ac:dyDescent="0.2">
      <c r="A11" s="541"/>
      <c r="B11" s="550"/>
      <c r="C11" s="551"/>
      <c r="D11" s="546"/>
      <c r="E11" s="391"/>
      <c r="F11" s="394"/>
      <c r="G11" s="334"/>
      <c r="H11" s="355"/>
      <c r="I11" s="355"/>
      <c r="J11" s="355"/>
      <c r="K11" s="355"/>
      <c r="L11" s="355"/>
      <c r="M11" s="355"/>
      <c r="N11" s="373"/>
      <c r="O11" s="334"/>
      <c r="P11" s="525"/>
      <c r="Q11" s="126" t="s">
        <v>8</v>
      </c>
      <c r="R11" s="121" t="s">
        <v>318</v>
      </c>
      <c r="S11" s="108" t="s">
        <v>38</v>
      </c>
    </row>
    <row r="12" spans="1:19" ht="17" thickBot="1" x14ac:dyDescent="0.25">
      <c r="A12" s="541"/>
      <c r="B12" s="552"/>
      <c r="C12" s="553"/>
      <c r="D12" s="547"/>
      <c r="E12" s="392"/>
      <c r="F12" s="395"/>
      <c r="G12" s="335"/>
      <c r="H12" s="356"/>
      <c r="I12" s="356"/>
      <c r="J12" s="356"/>
      <c r="K12" s="356"/>
      <c r="L12" s="356"/>
      <c r="M12" s="356"/>
      <c r="N12" s="374"/>
      <c r="O12" s="335"/>
      <c r="P12" s="525"/>
      <c r="Q12" s="126" t="s">
        <v>13</v>
      </c>
      <c r="R12" s="121" t="s">
        <v>319</v>
      </c>
      <c r="S12" s="108" t="s">
        <v>38</v>
      </c>
    </row>
    <row r="13" spans="1:19" ht="16" x14ac:dyDescent="0.2">
      <c r="A13" s="541"/>
      <c r="B13" s="554" t="s">
        <v>0</v>
      </c>
      <c r="C13" s="555"/>
      <c r="D13" s="543" t="s">
        <v>67</v>
      </c>
      <c r="E13" s="396" t="s">
        <v>274</v>
      </c>
      <c r="F13" s="399" t="s">
        <v>275</v>
      </c>
      <c r="G13" s="336" t="s">
        <v>276</v>
      </c>
      <c r="H13" s="351" t="s">
        <v>286</v>
      </c>
      <c r="I13" s="402" t="s">
        <v>287</v>
      </c>
      <c r="J13" s="402" t="s">
        <v>270</v>
      </c>
      <c r="K13" s="402" t="s">
        <v>271</v>
      </c>
      <c r="L13" s="351" t="s">
        <v>272</v>
      </c>
      <c r="M13" s="351" t="s">
        <v>273</v>
      </c>
      <c r="N13" s="369" t="s">
        <v>274</v>
      </c>
      <c r="O13" s="336" t="s">
        <v>275</v>
      </c>
      <c r="P13" s="525"/>
      <c r="Q13" s="127" t="s">
        <v>110</v>
      </c>
      <c r="R13" s="121" t="s">
        <v>320</v>
      </c>
      <c r="S13" s="108" t="s">
        <v>38</v>
      </c>
    </row>
    <row r="14" spans="1:19" ht="17" thickBot="1" x14ac:dyDescent="0.25">
      <c r="A14" s="541"/>
      <c r="B14" s="556"/>
      <c r="C14" s="557"/>
      <c r="D14" s="544"/>
      <c r="E14" s="397"/>
      <c r="F14" s="400"/>
      <c r="G14" s="331"/>
      <c r="H14" s="352"/>
      <c r="I14" s="403"/>
      <c r="J14" s="403"/>
      <c r="K14" s="403"/>
      <c r="L14" s="352"/>
      <c r="M14" s="352"/>
      <c r="N14" s="370"/>
      <c r="O14" s="331"/>
      <c r="P14" s="525"/>
      <c r="Q14" s="128" t="s">
        <v>111</v>
      </c>
      <c r="R14" s="191" t="s">
        <v>321</v>
      </c>
      <c r="S14" s="101" t="s">
        <v>38</v>
      </c>
    </row>
    <row r="15" spans="1:19" ht="16" x14ac:dyDescent="0.2">
      <c r="A15" s="541"/>
      <c r="B15" s="556"/>
      <c r="C15" s="557"/>
      <c r="D15" s="544"/>
      <c r="E15" s="397"/>
      <c r="F15" s="400"/>
      <c r="G15" s="331"/>
      <c r="H15" s="352"/>
      <c r="I15" s="403"/>
      <c r="J15" s="403"/>
      <c r="K15" s="403"/>
      <c r="L15" s="352"/>
      <c r="M15" s="352"/>
      <c r="N15" s="370"/>
      <c r="O15" s="331"/>
      <c r="P15" s="525"/>
      <c r="Q15" s="129" t="s">
        <v>103</v>
      </c>
      <c r="R15" s="279" t="s">
        <v>322</v>
      </c>
      <c r="S15" s="109" t="s">
        <v>38</v>
      </c>
    </row>
    <row r="16" spans="1:19" ht="16" x14ac:dyDescent="0.2">
      <c r="A16" s="541"/>
      <c r="B16" s="556"/>
      <c r="C16" s="557"/>
      <c r="D16" s="544"/>
      <c r="E16" s="397"/>
      <c r="F16" s="400"/>
      <c r="G16" s="331"/>
      <c r="H16" s="352"/>
      <c r="I16" s="403"/>
      <c r="J16" s="403"/>
      <c r="K16" s="403"/>
      <c r="L16" s="352"/>
      <c r="M16" s="352"/>
      <c r="N16" s="370"/>
      <c r="O16" s="331"/>
      <c r="P16" s="525"/>
      <c r="Q16" s="130" t="s">
        <v>119</v>
      </c>
      <c r="R16" s="122" t="s">
        <v>323</v>
      </c>
      <c r="S16" s="104" t="s">
        <v>38</v>
      </c>
    </row>
    <row r="17" spans="1:19" ht="17" thickBot="1" x14ac:dyDescent="0.25">
      <c r="A17" s="541"/>
      <c r="B17" s="570"/>
      <c r="C17" s="571"/>
      <c r="D17" s="569"/>
      <c r="E17" s="398"/>
      <c r="F17" s="401"/>
      <c r="G17" s="337"/>
      <c r="H17" s="353"/>
      <c r="I17" s="404"/>
      <c r="J17" s="404"/>
      <c r="K17" s="404"/>
      <c r="L17" s="353"/>
      <c r="M17" s="353"/>
      <c r="N17" s="371"/>
      <c r="O17" s="337"/>
      <c r="P17" s="525"/>
      <c r="Q17" s="130" t="s">
        <v>120</v>
      </c>
      <c r="R17" s="122" t="s">
        <v>324</v>
      </c>
      <c r="S17" s="104" t="s">
        <v>38</v>
      </c>
    </row>
    <row r="18" spans="1:19" x14ac:dyDescent="0.2">
      <c r="A18" s="541"/>
      <c r="B18" s="565" t="s">
        <v>208</v>
      </c>
      <c r="C18" s="566"/>
      <c r="D18" s="546" t="s">
        <v>67</v>
      </c>
      <c r="E18" s="390" t="s">
        <v>277</v>
      </c>
      <c r="F18" s="393" t="s">
        <v>278</v>
      </c>
      <c r="G18" s="338" t="s">
        <v>285</v>
      </c>
      <c r="H18" s="354" t="s">
        <v>139</v>
      </c>
      <c r="I18" s="363" t="s">
        <v>140</v>
      </c>
      <c r="J18" s="363" t="s">
        <v>136</v>
      </c>
      <c r="K18" s="363" t="s">
        <v>137</v>
      </c>
      <c r="L18" s="354" t="s">
        <v>138</v>
      </c>
      <c r="M18" s="354" t="s">
        <v>157</v>
      </c>
      <c r="N18" s="372" t="s">
        <v>277</v>
      </c>
      <c r="O18" s="338" t="s">
        <v>278</v>
      </c>
      <c r="P18" s="525"/>
      <c r="Q18" s="147" t="s">
        <v>142</v>
      </c>
      <c r="R18" s="122" t="s">
        <v>325</v>
      </c>
      <c r="S18" s="147" t="s">
        <v>38</v>
      </c>
    </row>
    <row r="19" spans="1:19" x14ac:dyDescent="0.2">
      <c r="A19" s="541"/>
      <c r="B19" s="565"/>
      <c r="C19" s="566"/>
      <c r="D19" s="546"/>
      <c r="E19" s="391"/>
      <c r="F19" s="394"/>
      <c r="G19" s="334"/>
      <c r="H19" s="355"/>
      <c r="I19" s="364"/>
      <c r="J19" s="364"/>
      <c r="K19" s="364"/>
      <c r="L19" s="355"/>
      <c r="M19" s="355"/>
      <c r="N19" s="373"/>
      <c r="O19" s="334"/>
      <c r="P19" s="525"/>
      <c r="Q19" s="147" t="s">
        <v>21</v>
      </c>
      <c r="R19" s="201"/>
      <c r="S19" s="147" t="s">
        <v>38</v>
      </c>
    </row>
    <row r="20" spans="1:19" x14ac:dyDescent="0.2">
      <c r="A20" s="541"/>
      <c r="B20" s="565"/>
      <c r="C20" s="566"/>
      <c r="D20" s="546"/>
      <c r="E20" s="391"/>
      <c r="F20" s="394"/>
      <c r="G20" s="334"/>
      <c r="H20" s="355"/>
      <c r="I20" s="364"/>
      <c r="J20" s="364"/>
      <c r="K20" s="364"/>
      <c r="L20" s="355"/>
      <c r="M20" s="355"/>
      <c r="N20" s="373"/>
      <c r="O20" s="334"/>
      <c r="P20" s="525"/>
      <c r="Q20" s="147" t="s">
        <v>164</v>
      </c>
      <c r="R20" s="243"/>
      <c r="S20" s="147" t="s">
        <v>38</v>
      </c>
    </row>
    <row r="21" spans="1:19" ht="16" thickBot="1" x14ac:dyDescent="0.25">
      <c r="A21" s="541"/>
      <c r="B21" s="565"/>
      <c r="C21" s="566"/>
      <c r="D21" s="546"/>
      <c r="E21" s="391"/>
      <c r="F21" s="394"/>
      <c r="G21" s="334"/>
      <c r="H21" s="355"/>
      <c r="I21" s="364"/>
      <c r="J21" s="364"/>
      <c r="K21" s="364"/>
      <c r="L21" s="355"/>
      <c r="M21" s="355"/>
      <c r="N21" s="373"/>
      <c r="O21" s="334"/>
      <c r="P21" s="525"/>
      <c r="Q21" s="154" t="s">
        <v>22</v>
      </c>
      <c r="R21" s="248"/>
      <c r="S21" s="154" t="s">
        <v>38</v>
      </c>
    </row>
    <row r="22" spans="1:19" ht="16" thickBot="1" x14ac:dyDescent="0.25">
      <c r="A22" s="542"/>
      <c r="B22" s="567"/>
      <c r="C22" s="568"/>
      <c r="D22" s="547"/>
      <c r="E22" s="392"/>
      <c r="F22" s="395"/>
      <c r="G22" s="335"/>
      <c r="H22" s="356"/>
      <c r="I22" s="365"/>
      <c r="J22" s="365"/>
      <c r="K22" s="365"/>
      <c r="L22" s="356"/>
      <c r="M22" s="356"/>
      <c r="N22" s="374"/>
      <c r="O22" s="335"/>
      <c r="P22" s="526"/>
      <c r="Q22" s="562" t="s">
        <v>294</v>
      </c>
      <c r="R22" s="563"/>
      <c r="S22" s="564"/>
    </row>
  </sheetData>
  <mergeCells count="71">
    <mergeCell ref="Q22:S22"/>
    <mergeCell ref="O13:O17"/>
    <mergeCell ref="B18:C22"/>
    <mergeCell ref="D18:D22"/>
    <mergeCell ref="E18:E22"/>
    <mergeCell ref="F18:F22"/>
    <mergeCell ref="G18:G22"/>
    <mergeCell ref="D13:D17"/>
    <mergeCell ref="M18:M22"/>
    <mergeCell ref="O18:O22"/>
    <mergeCell ref="J13:J17"/>
    <mergeCell ref="L18:L22"/>
    <mergeCell ref="B13:C17"/>
    <mergeCell ref="M13:M17"/>
    <mergeCell ref="K13:K17"/>
    <mergeCell ref="I18:I22"/>
    <mergeCell ref="H13:H17"/>
    <mergeCell ref="H18:H22"/>
    <mergeCell ref="I13:I17"/>
    <mergeCell ref="O9:O12"/>
    <mergeCell ref="P2:P3"/>
    <mergeCell ref="K2:K3"/>
    <mergeCell ref="L2:L3"/>
    <mergeCell ref="I5:I8"/>
    <mergeCell ref="N2:N3"/>
    <mergeCell ref="N5:N8"/>
    <mergeCell ref="N9:N12"/>
    <mergeCell ref="J9:J12"/>
    <mergeCell ref="M9:M12"/>
    <mergeCell ref="K5:K8"/>
    <mergeCell ref="J5:J8"/>
    <mergeCell ref="K9:K12"/>
    <mergeCell ref="G5:G8"/>
    <mergeCell ref="F2:F3"/>
    <mergeCell ref="J2:J3"/>
    <mergeCell ref="I9:I12"/>
    <mergeCell ref="H5:H8"/>
    <mergeCell ref="H9:H12"/>
    <mergeCell ref="I2:I3"/>
    <mergeCell ref="G13:G17"/>
    <mergeCell ref="J18:J22"/>
    <mergeCell ref="K18:K22"/>
    <mergeCell ref="A2:D4"/>
    <mergeCell ref="E2:E3"/>
    <mergeCell ref="A5:A22"/>
    <mergeCell ref="D5:D8"/>
    <mergeCell ref="G9:G12"/>
    <mergeCell ref="D9:D12"/>
    <mergeCell ref="G2:G3"/>
    <mergeCell ref="B9:C12"/>
    <mergeCell ref="E9:E12"/>
    <mergeCell ref="F9:F12"/>
    <mergeCell ref="B5:C8"/>
    <mergeCell ref="E5:E8"/>
    <mergeCell ref="F5:F8"/>
    <mergeCell ref="N13:N17"/>
    <mergeCell ref="N18:N22"/>
    <mergeCell ref="H2:H3"/>
    <mergeCell ref="Q1:S1"/>
    <mergeCell ref="R2:S2"/>
    <mergeCell ref="L5:L8"/>
    <mergeCell ref="L9:L12"/>
    <mergeCell ref="L13:L17"/>
    <mergeCell ref="P5:P22"/>
    <mergeCell ref="M5:M8"/>
    <mergeCell ref="O5:O8"/>
    <mergeCell ref="A1:P1"/>
    <mergeCell ref="M2:M3"/>
    <mergeCell ref="O2:O3"/>
    <mergeCell ref="E13:E17"/>
    <mergeCell ref="F13:F17"/>
  </mergeCells>
  <phoneticPr fontId="37" type="noConversion"/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39997558519241921"/>
  </sheetPr>
  <dimension ref="A1:S53"/>
  <sheetViews>
    <sheetView tabSelected="1" topLeftCell="A14" zoomScale="80" zoomScaleNormal="80" zoomScalePageLayoutView="68" workbookViewId="0">
      <selection activeCell="E4" sqref="E4:P4"/>
    </sheetView>
  </sheetViews>
  <sheetFormatPr baseColWidth="10" defaultColWidth="8.83203125" defaultRowHeight="15" x14ac:dyDescent="0.2"/>
  <cols>
    <col min="1" max="1" width="17.83203125" customWidth="1"/>
    <col min="2" max="2" width="11.83203125" customWidth="1"/>
    <col min="3" max="3" width="18.33203125" customWidth="1"/>
    <col min="4" max="4" width="23.5" customWidth="1"/>
    <col min="5" max="5" width="18.83203125" customWidth="1"/>
    <col min="6" max="6" width="16.5" customWidth="1"/>
    <col min="7" max="7" width="13.83203125" customWidth="1"/>
    <col min="8" max="8" width="12" customWidth="1"/>
    <col min="9" max="9" width="9.5" customWidth="1"/>
    <col min="10" max="10" width="15" customWidth="1"/>
    <col min="11" max="11" width="10.5" customWidth="1"/>
    <col min="12" max="12" width="11" customWidth="1"/>
    <col min="13" max="14" width="8.33203125" customWidth="1"/>
    <col min="15" max="15" width="11.6640625" customWidth="1"/>
    <col min="16" max="16" width="13.5" customWidth="1"/>
    <col min="17" max="17" width="9" customWidth="1"/>
    <col min="18" max="18" width="32.83203125" customWidth="1"/>
  </cols>
  <sheetData>
    <row r="1" spans="1:19" ht="16" thickBot="1" x14ac:dyDescent="0.25">
      <c r="A1" s="492" t="s">
        <v>327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4"/>
      <c r="Q1" s="473" t="s">
        <v>23</v>
      </c>
      <c r="R1" s="474"/>
      <c r="S1" s="475"/>
    </row>
    <row r="2" spans="1:19" ht="17" thickBot="1" x14ac:dyDescent="0.25">
      <c r="A2" s="531" t="s">
        <v>126</v>
      </c>
      <c r="B2" s="532"/>
      <c r="C2" s="532"/>
      <c r="D2" s="533"/>
      <c r="E2" s="522" t="s">
        <v>147</v>
      </c>
      <c r="F2" s="558" t="s">
        <v>148</v>
      </c>
      <c r="G2" s="527" t="s">
        <v>149</v>
      </c>
      <c r="H2" s="522" t="s">
        <v>150</v>
      </c>
      <c r="I2" s="558" t="s">
        <v>151</v>
      </c>
      <c r="J2" s="527" t="s">
        <v>152</v>
      </c>
      <c r="K2" s="522" t="s">
        <v>153</v>
      </c>
      <c r="L2" s="558" t="s">
        <v>154</v>
      </c>
      <c r="M2" s="527" t="s">
        <v>155</v>
      </c>
      <c r="N2" s="529" t="s">
        <v>65</v>
      </c>
      <c r="O2" s="529" t="s">
        <v>233</v>
      </c>
      <c r="P2" s="577" t="s">
        <v>156</v>
      </c>
      <c r="Q2" s="132" t="s">
        <v>70</v>
      </c>
      <c r="R2" s="309" t="s">
        <v>71</v>
      </c>
      <c r="S2" s="310"/>
    </row>
    <row r="3" spans="1:19" ht="17" thickBot="1" x14ac:dyDescent="0.25">
      <c r="A3" s="534"/>
      <c r="B3" s="535"/>
      <c r="C3" s="535"/>
      <c r="D3" s="536"/>
      <c r="E3" s="523"/>
      <c r="F3" s="559"/>
      <c r="G3" s="528"/>
      <c r="H3" s="523"/>
      <c r="I3" s="559"/>
      <c r="J3" s="528"/>
      <c r="K3" s="523"/>
      <c r="L3" s="559"/>
      <c r="M3" s="528"/>
      <c r="N3" s="530"/>
      <c r="O3" s="530"/>
      <c r="P3" s="578"/>
      <c r="Q3" s="102" t="s">
        <v>1</v>
      </c>
      <c r="R3" s="118" t="s">
        <v>310</v>
      </c>
      <c r="S3" s="103" t="s">
        <v>38</v>
      </c>
    </row>
    <row r="4" spans="1:19" ht="17" thickBot="1" x14ac:dyDescent="0.25">
      <c r="A4" s="534"/>
      <c r="B4" s="535"/>
      <c r="C4" s="535"/>
      <c r="D4" s="536"/>
      <c r="E4" s="163" t="s">
        <v>339</v>
      </c>
      <c r="F4" s="159" t="s">
        <v>340</v>
      </c>
      <c r="G4" s="160" t="s">
        <v>341</v>
      </c>
      <c r="H4" s="159" t="s">
        <v>342</v>
      </c>
      <c r="I4" s="161" t="s">
        <v>343</v>
      </c>
      <c r="J4" s="159" t="s">
        <v>344</v>
      </c>
      <c r="K4" s="159" t="s">
        <v>345</v>
      </c>
      <c r="L4" s="160" t="s">
        <v>346</v>
      </c>
      <c r="M4" s="162" t="s">
        <v>347</v>
      </c>
      <c r="N4" s="159" t="s">
        <v>348</v>
      </c>
      <c r="O4" s="237" t="s">
        <v>349</v>
      </c>
      <c r="P4" s="163" t="s">
        <v>352</v>
      </c>
      <c r="Q4" s="105" t="s">
        <v>2</v>
      </c>
      <c r="R4" s="283" t="s">
        <v>311</v>
      </c>
      <c r="S4" s="104" t="s">
        <v>38</v>
      </c>
    </row>
    <row r="5" spans="1:19" ht="25" customHeight="1" x14ac:dyDescent="0.2">
      <c r="A5" s="579" t="s">
        <v>170</v>
      </c>
      <c r="B5" s="580"/>
      <c r="C5" s="580"/>
      <c r="D5" s="233" t="s">
        <v>303</v>
      </c>
      <c r="E5" s="378" t="s">
        <v>278</v>
      </c>
      <c r="F5" s="381" t="s">
        <v>285</v>
      </c>
      <c r="G5" s="339" t="s">
        <v>139</v>
      </c>
      <c r="H5" s="357" t="s">
        <v>140</v>
      </c>
      <c r="I5" s="357" t="s">
        <v>136</v>
      </c>
      <c r="J5" s="357" t="s">
        <v>137</v>
      </c>
      <c r="K5" s="357" t="s">
        <v>138</v>
      </c>
      <c r="L5" s="357" t="s">
        <v>157</v>
      </c>
      <c r="M5" s="357" t="s">
        <v>277</v>
      </c>
      <c r="N5" s="375" t="s">
        <v>278</v>
      </c>
      <c r="O5" s="339" t="s">
        <v>285</v>
      </c>
      <c r="P5" s="574"/>
      <c r="Q5" s="105" t="s">
        <v>3</v>
      </c>
      <c r="R5" s="231" t="s">
        <v>312</v>
      </c>
      <c r="S5" s="104" t="s">
        <v>38</v>
      </c>
    </row>
    <row r="6" spans="1:19" ht="16" x14ac:dyDescent="0.2">
      <c r="A6" s="581"/>
      <c r="B6" s="582"/>
      <c r="C6" s="582"/>
      <c r="D6" s="145" t="s">
        <v>224</v>
      </c>
      <c r="E6" s="379"/>
      <c r="F6" s="382"/>
      <c r="G6" s="340"/>
      <c r="H6" s="358"/>
      <c r="I6" s="358"/>
      <c r="J6" s="358"/>
      <c r="K6" s="358"/>
      <c r="L6" s="358"/>
      <c r="M6" s="358"/>
      <c r="N6" s="376"/>
      <c r="O6" s="340"/>
      <c r="P6" s="575"/>
      <c r="Q6" s="105" t="s">
        <v>4</v>
      </c>
      <c r="R6" s="119" t="s">
        <v>313</v>
      </c>
      <c r="S6" s="104" t="s">
        <v>38</v>
      </c>
    </row>
    <row r="7" spans="1:19" ht="16" x14ac:dyDescent="0.2">
      <c r="A7" s="581"/>
      <c r="B7" s="582"/>
      <c r="C7" s="582"/>
      <c r="D7" s="145" t="s">
        <v>175</v>
      </c>
      <c r="E7" s="379"/>
      <c r="F7" s="382"/>
      <c r="G7" s="340"/>
      <c r="H7" s="358"/>
      <c r="I7" s="358"/>
      <c r="J7" s="358"/>
      <c r="K7" s="358"/>
      <c r="L7" s="358"/>
      <c r="M7" s="358"/>
      <c r="N7" s="376"/>
      <c r="O7" s="340"/>
      <c r="P7" s="575"/>
      <c r="Q7" s="123" t="s">
        <v>6</v>
      </c>
      <c r="R7" s="119" t="s">
        <v>314</v>
      </c>
      <c r="S7" s="106" t="s">
        <v>83</v>
      </c>
    </row>
    <row r="8" spans="1:19" ht="17" thickBot="1" x14ac:dyDescent="0.25">
      <c r="A8" s="581"/>
      <c r="B8" s="582"/>
      <c r="C8" s="582"/>
      <c r="D8" s="146" t="s">
        <v>176</v>
      </c>
      <c r="E8" s="379"/>
      <c r="F8" s="382"/>
      <c r="G8" s="340"/>
      <c r="H8" s="358"/>
      <c r="I8" s="358"/>
      <c r="J8" s="358"/>
      <c r="K8" s="358"/>
      <c r="L8" s="358"/>
      <c r="M8" s="358"/>
      <c r="N8" s="376"/>
      <c r="O8" s="340"/>
      <c r="P8" s="575"/>
      <c r="Q8" s="124" t="s">
        <v>5</v>
      </c>
      <c r="R8" s="120" t="s">
        <v>315</v>
      </c>
      <c r="S8" s="107" t="s">
        <v>83</v>
      </c>
    </row>
    <row r="9" spans="1:19" ht="17" thickBot="1" x14ac:dyDescent="0.25">
      <c r="A9" s="583"/>
      <c r="B9" s="584"/>
      <c r="C9" s="584"/>
      <c r="D9" s="190" t="s">
        <v>177</v>
      </c>
      <c r="E9" s="380"/>
      <c r="F9" s="383"/>
      <c r="G9" s="341"/>
      <c r="H9" s="359"/>
      <c r="I9" s="359"/>
      <c r="J9" s="359"/>
      <c r="K9" s="359"/>
      <c r="L9" s="359"/>
      <c r="M9" s="359"/>
      <c r="N9" s="377"/>
      <c r="O9" s="341"/>
      <c r="P9" s="575"/>
      <c r="Q9" s="125" t="s">
        <v>7</v>
      </c>
      <c r="R9" s="229" t="s">
        <v>316</v>
      </c>
      <c r="S9" s="100" t="s">
        <v>38</v>
      </c>
    </row>
    <row r="10" spans="1:19" ht="16" customHeight="1" x14ac:dyDescent="0.2">
      <c r="A10" s="585" t="s">
        <v>167</v>
      </c>
      <c r="B10" s="586"/>
      <c r="C10" s="586"/>
      <c r="D10" s="189" t="s">
        <v>178</v>
      </c>
      <c r="E10" s="384" t="s">
        <v>285</v>
      </c>
      <c r="F10" s="387" t="s">
        <v>139</v>
      </c>
      <c r="G10" s="342" t="s">
        <v>140</v>
      </c>
      <c r="H10" s="360" t="s">
        <v>136</v>
      </c>
      <c r="I10" s="360" t="s">
        <v>137</v>
      </c>
      <c r="J10" s="360" t="s">
        <v>138</v>
      </c>
      <c r="K10" s="360" t="s">
        <v>157</v>
      </c>
      <c r="L10" s="360" t="s">
        <v>277</v>
      </c>
      <c r="M10" s="360" t="s">
        <v>278</v>
      </c>
      <c r="N10" s="345" t="s">
        <v>285</v>
      </c>
      <c r="O10" s="342" t="s">
        <v>139</v>
      </c>
      <c r="P10" s="575"/>
      <c r="Q10" s="126" t="s">
        <v>9</v>
      </c>
      <c r="R10" s="121" t="s">
        <v>317</v>
      </c>
      <c r="S10" s="108" t="s">
        <v>38</v>
      </c>
    </row>
    <row r="11" spans="1:19" ht="16" x14ac:dyDescent="0.2">
      <c r="A11" s="585"/>
      <c r="B11" s="586"/>
      <c r="C11" s="586"/>
      <c r="D11" s="149" t="s">
        <v>179</v>
      </c>
      <c r="E11" s="385"/>
      <c r="F11" s="388"/>
      <c r="G11" s="343"/>
      <c r="H11" s="361"/>
      <c r="I11" s="361"/>
      <c r="J11" s="361"/>
      <c r="K11" s="361"/>
      <c r="L11" s="361"/>
      <c r="M11" s="361"/>
      <c r="N11" s="346"/>
      <c r="O11" s="343"/>
      <c r="P11" s="575"/>
      <c r="Q11" s="126" t="s">
        <v>8</v>
      </c>
      <c r="R11" s="121" t="s">
        <v>318</v>
      </c>
      <c r="S11" s="108" t="s">
        <v>38</v>
      </c>
    </row>
    <row r="12" spans="1:19" ht="16" x14ac:dyDescent="0.2">
      <c r="A12" s="585"/>
      <c r="B12" s="586"/>
      <c r="C12" s="586"/>
      <c r="D12" s="145" t="s">
        <v>180</v>
      </c>
      <c r="E12" s="385"/>
      <c r="F12" s="388"/>
      <c r="G12" s="343"/>
      <c r="H12" s="361"/>
      <c r="I12" s="361"/>
      <c r="J12" s="361"/>
      <c r="K12" s="361"/>
      <c r="L12" s="361"/>
      <c r="M12" s="361"/>
      <c r="N12" s="346"/>
      <c r="O12" s="343"/>
      <c r="P12" s="575"/>
      <c r="Q12" s="126" t="s">
        <v>13</v>
      </c>
      <c r="R12" s="121" t="s">
        <v>319</v>
      </c>
      <c r="S12" s="108" t="s">
        <v>38</v>
      </c>
    </row>
    <row r="13" spans="1:19" ht="30" x14ac:dyDescent="0.2">
      <c r="A13" s="585"/>
      <c r="B13" s="586"/>
      <c r="C13" s="586"/>
      <c r="D13" s="234" t="s">
        <v>250</v>
      </c>
      <c r="E13" s="385"/>
      <c r="F13" s="388"/>
      <c r="G13" s="343"/>
      <c r="H13" s="361"/>
      <c r="I13" s="361"/>
      <c r="J13" s="361"/>
      <c r="K13" s="361"/>
      <c r="L13" s="361"/>
      <c r="M13" s="361"/>
      <c r="N13" s="346"/>
      <c r="O13" s="343"/>
      <c r="P13" s="575"/>
      <c r="Q13" s="127" t="s">
        <v>110</v>
      </c>
      <c r="R13" s="121" t="s">
        <v>320</v>
      </c>
      <c r="S13" s="108" t="s">
        <v>38</v>
      </c>
    </row>
    <row r="14" spans="1:19" ht="31" thickBot="1" x14ac:dyDescent="0.25">
      <c r="A14" s="585"/>
      <c r="B14" s="586"/>
      <c r="C14" s="586"/>
      <c r="D14" s="957" t="s">
        <v>337</v>
      </c>
      <c r="E14" s="958"/>
      <c r="F14" s="959"/>
      <c r="G14" s="960"/>
      <c r="H14" s="361"/>
      <c r="I14" s="361"/>
      <c r="J14" s="361"/>
      <c r="K14" s="361"/>
      <c r="L14" s="361"/>
      <c r="M14" s="361"/>
      <c r="N14" s="346"/>
      <c r="O14" s="960"/>
      <c r="P14" s="575"/>
      <c r="Q14" s="128" t="s">
        <v>111</v>
      </c>
      <c r="R14" s="191" t="s">
        <v>321</v>
      </c>
      <c r="S14" s="101" t="s">
        <v>38</v>
      </c>
    </row>
    <row r="15" spans="1:19" ht="31" thickBot="1" x14ac:dyDescent="0.25">
      <c r="A15" s="587"/>
      <c r="B15" s="588"/>
      <c r="C15" s="588"/>
      <c r="D15" s="235" t="s">
        <v>181</v>
      </c>
      <c r="E15" s="386"/>
      <c r="F15" s="389"/>
      <c r="G15" s="344"/>
      <c r="H15" s="362"/>
      <c r="I15" s="362"/>
      <c r="J15" s="362"/>
      <c r="K15" s="362"/>
      <c r="L15" s="362"/>
      <c r="M15" s="362"/>
      <c r="N15" s="347"/>
      <c r="O15" s="344"/>
      <c r="P15" s="576"/>
      <c r="Q15" s="129" t="s">
        <v>103</v>
      </c>
      <c r="R15" s="279" t="s">
        <v>322</v>
      </c>
      <c r="S15" s="109" t="s">
        <v>38</v>
      </c>
    </row>
    <row r="16" spans="1:19" ht="17" thickBot="1" x14ac:dyDescent="0.25">
      <c r="A16" s="626"/>
      <c r="B16" s="627"/>
      <c r="C16" s="151" t="s">
        <v>14</v>
      </c>
      <c r="D16" s="152" t="s">
        <v>15</v>
      </c>
      <c r="E16" s="152" t="s">
        <v>16</v>
      </c>
      <c r="F16" s="152" t="s">
        <v>17</v>
      </c>
      <c r="G16" s="152" t="s">
        <v>18</v>
      </c>
      <c r="H16" s="152" t="s">
        <v>19</v>
      </c>
      <c r="I16" s="152" t="s">
        <v>20</v>
      </c>
      <c r="Q16" s="130" t="s">
        <v>119</v>
      </c>
      <c r="R16" s="122" t="s">
        <v>323</v>
      </c>
      <c r="S16" s="104" t="s">
        <v>38</v>
      </c>
    </row>
    <row r="17" spans="1:19" ht="16" x14ac:dyDescent="0.2">
      <c r="A17" s="616" t="s">
        <v>220</v>
      </c>
      <c r="B17" s="608">
        <v>0.29166666666666669</v>
      </c>
      <c r="C17" s="487" t="s">
        <v>31</v>
      </c>
      <c r="D17" s="487" t="s">
        <v>31</v>
      </c>
      <c r="E17" s="620" t="s">
        <v>172</v>
      </c>
      <c r="F17" s="487" t="s">
        <v>32</v>
      </c>
      <c r="G17" s="487" t="s">
        <v>32</v>
      </c>
      <c r="H17" s="487" t="s">
        <v>32</v>
      </c>
      <c r="I17" s="590" t="s">
        <v>12</v>
      </c>
      <c r="Q17" s="130" t="s">
        <v>120</v>
      </c>
      <c r="R17" s="122" t="s">
        <v>324</v>
      </c>
      <c r="S17" s="104" t="s">
        <v>38</v>
      </c>
    </row>
    <row r="18" spans="1:19" ht="16" thickBot="1" x14ac:dyDescent="0.25">
      <c r="A18" s="617"/>
      <c r="B18" s="609"/>
      <c r="C18" s="589"/>
      <c r="D18" s="589"/>
      <c r="E18" s="621"/>
      <c r="F18" s="589"/>
      <c r="G18" s="589"/>
      <c r="H18" s="488"/>
      <c r="I18" s="591"/>
      <c r="Q18" s="147" t="s">
        <v>142</v>
      </c>
      <c r="R18" s="122" t="s">
        <v>325</v>
      </c>
      <c r="S18" s="147" t="s">
        <v>38</v>
      </c>
    </row>
    <row r="19" spans="1:19" x14ac:dyDescent="0.2">
      <c r="A19" s="617"/>
      <c r="B19" s="572">
        <v>0.33333333333333331</v>
      </c>
      <c r="C19" s="610" t="s">
        <v>143</v>
      </c>
      <c r="D19" s="596" t="s">
        <v>304</v>
      </c>
      <c r="E19" s="621"/>
      <c r="F19" s="599" t="s">
        <v>256</v>
      </c>
      <c r="G19" s="616" t="s">
        <v>247</v>
      </c>
      <c r="H19" s="488"/>
      <c r="I19" s="591"/>
      <c r="Q19" s="147" t="s">
        <v>21</v>
      </c>
      <c r="R19" s="201"/>
      <c r="S19" s="147" t="s">
        <v>38</v>
      </c>
    </row>
    <row r="20" spans="1:19" x14ac:dyDescent="0.2">
      <c r="A20" s="617"/>
      <c r="B20" s="609"/>
      <c r="C20" s="611"/>
      <c r="D20" s="597"/>
      <c r="E20" s="621"/>
      <c r="F20" s="600"/>
      <c r="G20" s="617"/>
      <c r="H20" s="488"/>
      <c r="I20" s="591"/>
      <c r="Q20" s="147" t="s">
        <v>164</v>
      </c>
      <c r="R20" s="243"/>
      <c r="S20" s="147" t="s">
        <v>38</v>
      </c>
    </row>
    <row r="21" spans="1:19" ht="16" thickBot="1" x14ac:dyDescent="0.25">
      <c r="A21" s="617"/>
      <c r="B21" s="153">
        <v>0.375</v>
      </c>
      <c r="C21" s="611"/>
      <c r="D21" s="597"/>
      <c r="E21" s="621"/>
      <c r="F21" s="600"/>
      <c r="G21" s="617"/>
      <c r="H21" s="488"/>
      <c r="I21" s="591"/>
      <c r="Q21" s="154" t="s">
        <v>22</v>
      </c>
      <c r="R21" s="248"/>
      <c r="S21" s="154" t="s">
        <v>38</v>
      </c>
    </row>
    <row r="22" spans="1:19" ht="16" thickBot="1" x14ac:dyDescent="0.25">
      <c r="A22" s="617"/>
      <c r="B22" s="572">
        <v>0.41666666666666669</v>
      </c>
      <c r="C22" s="611"/>
      <c r="D22" s="597"/>
      <c r="E22" s="621"/>
      <c r="F22" s="600"/>
      <c r="G22" s="617"/>
      <c r="H22" s="488"/>
      <c r="I22" s="591"/>
      <c r="Q22" s="562" t="s">
        <v>293</v>
      </c>
      <c r="R22" s="563"/>
      <c r="S22" s="564"/>
    </row>
    <row r="23" spans="1:19" x14ac:dyDescent="0.2">
      <c r="A23" s="617"/>
      <c r="B23" s="619"/>
      <c r="C23" s="611"/>
      <c r="D23" s="597"/>
      <c r="E23" s="621"/>
      <c r="F23" s="600"/>
      <c r="G23" s="617"/>
      <c r="H23" s="488"/>
      <c r="I23" s="591"/>
    </row>
    <row r="24" spans="1:19" x14ac:dyDescent="0.2">
      <c r="A24" s="617"/>
      <c r="B24" s="609"/>
      <c r="C24" s="611"/>
      <c r="D24" s="597"/>
      <c r="E24" s="621"/>
      <c r="F24" s="600"/>
      <c r="G24" s="617"/>
      <c r="H24" s="488"/>
      <c r="I24" s="591"/>
    </row>
    <row r="25" spans="1:19" x14ac:dyDescent="0.2">
      <c r="A25" s="617"/>
      <c r="B25" s="232">
        <v>0.45833333333333331</v>
      </c>
      <c r="C25" s="611"/>
      <c r="D25" s="597"/>
      <c r="E25" s="621"/>
      <c r="F25" s="600"/>
      <c r="G25" s="617"/>
      <c r="H25" s="488"/>
      <c r="I25" s="591"/>
    </row>
    <row r="26" spans="1:19" ht="16" thickBot="1" x14ac:dyDescent="0.25">
      <c r="A26" s="618"/>
      <c r="B26" s="155">
        <v>0.5</v>
      </c>
      <c r="C26" s="612"/>
      <c r="D26" s="598"/>
      <c r="E26" s="622"/>
      <c r="F26" s="601"/>
      <c r="G26" s="618"/>
      <c r="H26" s="589"/>
      <c r="I26" s="592"/>
    </row>
    <row r="27" spans="1:19" ht="16" thickBot="1" x14ac:dyDescent="0.25">
      <c r="A27" s="628" t="s">
        <v>10</v>
      </c>
      <c r="B27" s="629"/>
      <c r="C27" s="629"/>
      <c r="D27" s="629"/>
      <c r="E27" s="629"/>
      <c r="F27" s="629"/>
      <c r="G27" s="629"/>
      <c r="H27" s="629"/>
      <c r="I27" s="629"/>
    </row>
    <row r="28" spans="1:19" x14ac:dyDescent="0.2">
      <c r="A28" s="616" t="s">
        <v>220</v>
      </c>
      <c r="B28" s="156">
        <v>0.5625</v>
      </c>
      <c r="C28" s="630" t="s">
        <v>292</v>
      </c>
      <c r="D28" s="610" t="s">
        <v>143</v>
      </c>
      <c r="E28" s="633" t="s">
        <v>144</v>
      </c>
      <c r="F28" s="487" t="s">
        <v>257</v>
      </c>
      <c r="G28" s="613" t="s">
        <v>115</v>
      </c>
      <c r="H28" s="590" t="s">
        <v>12</v>
      </c>
      <c r="I28" s="590" t="s">
        <v>12</v>
      </c>
    </row>
    <row r="29" spans="1:19" x14ac:dyDescent="0.2">
      <c r="A29" s="617"/>
      <c r="B29" s="153">
        <v>0.60416666666666663</v>
      </c>
      <c r="C29" s="631"/>
      <c r="D29" s="611"/>
      <c r="E29" s="634"/>
      <c r="F29" s="488"/>
      <c r="G29" s="614"/>
      <c r="H29" s="591"/>
      <c r="I29" s="591"/>
    </row>
    <row r="30" spans="1:19" x14ac:dyDescent="0.2">
      <c r="A30" s="617"/>
      <c r="B30" s="153">
        <v>0.64583333333333337</v>
      </c>
      <c r="C30" s="631"/>
      <c r="D30" s="611"/>
      <c r="E30" s="634"/>
      <c r="F30" s="488"/>
      <c r="G30" s="614"/>
      <c r="H30" s="591"/>
      <c r="I30" s="591"/>
    </row>
    <row r="31" spans="1:19" x14ac:dyDescent="0.2">
      <c r="A31" s="617"/>
      <c r="B31" s="572">
        <v>0.6875</v>
      </c>
      <c r="C31" s="631"/>
      <c r="D31" s="611"/>
      <c r="E31" s="634"/>
      <c r="F31" s="488"/>
      <c r="G31" s="614"/>
      <c r="H31" s="591"/>
      <c r="I31" s="591"/>
    </row>
    <row r="32" spans="1:19" x14ac:dyDescent="0.2">
      <c r="A32" s="617"/>
      <c r="B32" s="609"/>
      <c r="C32" s="631"/>
      <c r="D32" s="611"/>
      <c r="E32" s="634"/>
      <c r="F32" s="488"/>
      <c r="G32" s="614"/>
      <c r="H32" s="591"/>
      <c r="I32" s="591"/>
    </row>
    <row r="33" spans="1:9" x14ac:dyDescent="0.2">
      <c r="A33" s="617"/>
      <c r="B33" s="572">
        <v>0.70833333333333337</v>
      </c>
      <c r="C33" s="631"/>
      <c r="D33" s="611"/>
      <c r="E33" s="634"/>
      <c r="F33" s="488"/>
      <c r="G33" s="614"/>
      <c r="H33" s="591"/>
      <c r="I33" s="591"/>
    </row>
    <row r="34" spans="1:9" ht="16" thickBot="1" x14ac:dyDescent="0.25">
      <c r="A34" s="618"/>
      <c r="B34" s="573"/>
      <c r="C34" s="632"/>
      <c r="D34" s="612"/>
      <c r="E34" s="635"/>
      <c r="F34" s="589"/>
      <c r="G34" s="615"/>
      <c r="H34" s="592"/>
      <c r="I34" s="592"/>
    </row>
    <row r="35" spans="1:9" ht="16" thickBot="1" x14ac:dyDescent="0.25">
      <c r="A35" s="141"/>
      <c r="B35" s="142"/>
      <c r="C35" s="157" t="s">
        <v>14</v>
      </c>
      <c r="D35" s="158" t="s">
        <v>15</v>
      </c>
      <c r="E35" s="158" t="s">
        <v>16</v>
      </c>
      <c r="F35" s="158" t="s">
        <v>17</v>
      </c>
      <c r="G35" s="158" t="s">
        <v>18</v>
      </c>
      <c r="H35" s="158" t="s">
        <v>19</v>
      </c>
      <c r="I35" s="158" t="s">
        <v>20</v>
      </c>
    </row>
    <row r="36" spans="1:9" x14ac:dyDescent="0.2">
      <c r="A36" s="605" t="s">
        <v>174</v>
      </c>
      <c r="B36" s="608">
        <v>0.29166666666666669</v>
      </c>
      <c r="C36" s="487" t="s">
        <v>31</v>
      </c>
      <c r="D36" s="487" t="s">
        <v>31</v>
      </c>
      <c r="E36" s="487" t="s">
        <v>31</v>
      </c>
      <c r="F36" s="487" t="s">
        <v>32</v>
      </c>
      <c r="G36" s="487" t="s">
        <v>32</v>
      </c>
      <c r="H36" s="487" t="s">
        <v>32</v>
      </c>
      <c r="I36" s="590" t="s">
        <v>12</v>
      </c>
    </row>
    <row r="37" spans="1:9" ht="16" thickBot="1" x14ac:dyDescent="0.25">
      <c r="A37" s="606"/>
      <c r="B37" s="609"/>
      <c r="C37" s="589"/>
      <c r="D37" s="589"/>
      <c r="E37" s="589"/>
      <c r="F37" s="589"/>
      <c r="G37" s="589"/>
      <c r="H37" s="488"/>
      <c r="I37" s="591"/>
    </row>
    <row r="38" spans="1:9" ht="15" customHeight="1" x14ac:dyDescent="0.2">
      <c r="A38" s="606"/>
      <c r="B38" s="572">
        <v>0.33333333333333331</v>
      </c>
      <c r="C38" s="593" t="s">
        <v>173</v>
      </c>
      <c r="D38" s="596" t="s">
        <v>304</v>
      </c>
      <c r="E38" s="593" t="s">
        <v>173</v>
      </c>
      <c r="F38" s="599" t="s">
        <v>338</v>
      </c>
      <c r="G38" s="602" t="s">
        <v>209</v>
      </c>
      <c r="H38" s="488"/>
      <c r="I38" s="591"/>
    </row>
    <row r="39" spans="1:9" x14ac:dyDescent="0.2">
      <c r="A39" s="606"/>
      <c r="B39" s="609"/>
      <c r="C39" s="594"/>
      <c r="D39" s="597"/>
      <c r="E39" s="594"/>
      <c r="F39" s="600"/>
      <c r="G39" s="603"/>
      <c r="H39" s="488"/>
      <c r="I39" s="591"/>
    </row>
    <row r="40" spans="1:9" x14ac:dyDescent="0.2">
      <c r="A40" s="606"/>
      <c r="B40" s="153">
        <v>0.375</v>
      </c>
      <c r="C40" s="594"/>
      <c r="D40" s="597"/>
      <c r="E40" s="594"/>
      <c r="F40" s="600"/>
      <c r="G40" s="603"/>
      <c r="H40" s="488"/>
      <c r="I40" s="591"/>
    </row>
    <row r="41" spans="1:9" x14ac:dyDescent="0.2">
      <c r="A41" s="606"/>
      <c r="B41" s="572">
        <v>0.41666666666666669</v>
      </c>
      <c r="C41" s="594"/>
      <c r="D41" s="597"/>
      <c r="E41" s="594"/>
      <c r="F41" s="600"/>
      <c r="G41" s="603"/>
      <c r="H41" s="488"/>
      <c r="I41" s="591"/>
    </row>
    <row r="42" spans="1:9" x14ac:dyDescent="0.2">
      <c r="A42" s="606"/>
      <c r="B42" s="619"/>
      <c r="C42" s="594"/>
      <c r="D42" s="597"/>
      <c r="E42" s="594"/>
      <c r="F42" s="600"/>
      <c r="G42" s="603"/>
      <c r="H42" s="488"/>
      <c r="I42" s="591"/>
    </row>
    <row r="43" spans="1:9" x14ac:dyDescent="0.2">
      <c r="A43" s="606"/>
      <c r="B43" s="609"/>
      <c r="C43" s="594"/>
      <c r="D43" s="597"/>
      <c r="E43" s="594"/>
      <c r="F43" s="600"/>
      <c r="G43" s="603"/>
      <c r="H43" s="488"/>
      <c r="I43" s="591"/>
    </row>
    <row r="44" spans="1:9" x14ac:dyDescent="0.2">
      <c r="A44" s="606"/>
      <c r="B44" s="232">
        <v>0.45833333333333331</v>
      </c>
      <c r="C44" s="594"/>
      <c r="D44" s="597"/>
      <c r="E44" s="594"/>
      <c r="F44" s="600"/>
      <c r="G44" s="603"/>
      <c r="H44" s="488"/>
      <c r="I44" s="591"/>
    </row>
    <row r="45" spans="1:9" ht="16" thickBot="1" x14ac:dyDescent="0.25">
      <c r="A45" s="607"/>
      <c r="B45" s="155">
        <v>0.5</v>
      </c>
      <c r="C45" s="595"/>
      <c r="D45" s="598"/>
      <c r="E45" s="595"/>
      <c r="F45" s="601"/>
      <c r="G45" s="604"/>
      <c r="H45" s="589"/>
      <c r="I45" s="592"/>
    </row>
    <row r="46" spans="1:9" ht="16" thickBot="1" x14ac:dyDescent="0.25">
      <c r="A46" s="628" t="s">
        <v>10</v>
      </c>
      <c r="B46" s="629"/>
      <c r="C46" s="629"/>
      <c r="D46" s="629"/>
      <c r="E46" s="629"/>
      <c r="F46" s="629"/>
      <c r="G46" s="629"/>
      <c r="H46" s="629"/>
      <c r="I46" s="629"/>
    </row>
    <row r="47" spans="1:9" x14ac:dyDescent="0.2">
      <c r="A47" s="605" t="s">
        <v>174</v>
      </c>
      <c r="B47" s="156">
        <v>0.5625</v>
      </c>
      <c r="C47" s="616" t="s">
        <v>171</v>
      </c>
      <c r="D47" s="616" t="s">
        <v>171</v>
      </c>
      <c r="E47" s="623" t="s">
        <v>223</v>
      </c>
      <c r="F47" s="602" t="s">
        <v>257</v>
      </c>
      <c r="G47" s="613" t="s">
        <v>145</v>
      </c>
      <c r="H47" s="590" t="s">
        <v>12</v>
      </c>
      <c r="I47" s="590" t="s">
        <v>12</v>
      </c>
    </row>
    <row r="48" spans="1:9" x14ac:dyDescent="0.2">
      <c r="A48" s="606"/>
      <c r="B48" s="153">
        <v>0.60416666666666663</v>
      </c>
      <c r="C48" s="617"/>
      <c r="D48" s="617"/>
      <c r="E48" s="624"/>
      <c r="F48" s="603"/>
      <c r="G48" s="614"/>
      <c r="H48" s="591"/>
      <c r="I48" s="591"/>
    </row>
    <row r="49" spans="1:9" x14ac:dyDescent="0.2">
      <c r="A49" s="606"/>
      <c r="B49" s="153">
        <v>0.64583333333333337</v>
      </c>
      <c r="C49" s="617"/>
      <c r="D49" s="617"/>
      <c r="E49" s="624"/>
      <c r="F49" s="603"/>
      <c r="G49" s="614"/>
      <c r="H49" s="591"/>
      <c r="I49" s="591"/>
    </row>
    <row r="50" spans="1:9" x14ac:dyDescent="0.2">
      <c r="A50" s="606"/>
      <c r="B50" s="572">
        <v>0.6875</v>
      </c>
      <c r="C50" s="617"/>
      <c r="D50" s="617"/>
      <c r="E50" s="624"/>
      <c r="F50" s="603"/>
      <c r="G50" s="614"/>
      <c r="H50" s="591"/>
      <c r="I50" s="591"/>
    </row>
    <row r="51" spans="1:9" x14ac:dyDescent="0.2">
      <c r="A51" s="606"/>
      <c r="B51" s="609"/>
      <c r="C51" s="617"/>
      <c r="D51" s="617"/>
      <c r="E51" s="624"/>
      <c r="F51" s="603"/>
      <c r="G51" s="614"/>
      <c r="H51" s="591"/>
      <c r="I51" s="591"/>
    </row>
    <row r="52" spans="1:9" x14ac:dyDescent="0.2">
      <c r="A52" s="606"/>
      <c r="B52" s="572">
        <v>0.70833333333333337</v>
      </c>
      <c r="C52" s="617"/>
      <c r="D52" s="617"/>
      <c r="E52" s="624"/>
      <c r="F52" s="603"/>
      <c r="G52" s="614"/>
      <c r="H52" s="591"/>
      <c r="I52" s="591"/>
    </row>
    <row r="53" spans="1:9" ht="16" thickBot="1" x14ac:dyDescent="0.25">
      <c r="A53" s="607"/>
      <c r="B53" s="573"/>
      <c r="C53" s="618"/>
      <c r="D53" s="618"/>
      <c r="E53" s="625"/>
      <c r="F53" s="604"/>
      <c r="G53" s="615"/>
      <c r="H53" s="592"/>
      <c r="I53" s="592"/>
    </row>
  </sheetData>
  <mergeCells count="96">
    <mergeCell ref="A46:I46"/>
    <mergeCell ref="A17:A26"/>
    <mergeCell ref="A27:I27"/>
    <mergeCell ref="A28:A34"/>
    <mergeCell ref="C28:C34"/>
    <mergeCell ref="D28:D34"/>
    <mergeCell ref="E28:E34"/>
    <mergeCell ref="F28:F34"/>
    <mergeCell ref="G28:G34"/>
    <mergeCell ref="H28:H34"/>
    <mergeCell ref="I28:I34"/>
    <mergeCell ref="B31:B32"/>
    <mergeCell ref="A47:A53"/>
    <mergeCell ref="C47:C53"/>
    <mergeCell ref="D47:D53"/>
    <mergeCell ref="E47:E53"/>
    <mergeCell ref="F47:F53"/>
    <mergeCell ref="B52:B53"/>
    <mergeCell ref="G47:G53"/>
    <mergeCell ref="H47:H53"/>
    <mergeCell ref="I47:I53"/>
    <mergeCell ref="B50:B51"/>
    <mergeCell ref="H17:H26"/>
    <mergeCell ref="I17:I26"/>
    <mergeCell ref="D19:D26"/>
    <mergeCell ref="F19:F26"/>
    <mergeCell ref="G19:G26"/>
    <mergeCell ref="B22:B24"/>
    <mergeCell ref="E17:E26"/>
    <mergeCell ref="F17:F18"/>
    <mergeCell ref="G17:G18"/>
    <mergeCell ref="B17:B18"/>
    <mergeCell ref="C17:C18"/>
    <mergeCell ref="D17:D18"/>
    <mergeCell ref="A36:A45"/>
    <mergeCell ref="B36:B37"/>
    <mergeCell ref="C36:C37"/>
    <mergeCell ref="D36:D37"/>
    <mergeCell ref="B19:B20"/>
    <mergeCell ref="C19:C26"/>
    <mergeCell ref="B41:B43"/>
    <mergeCell ref="B38:B39"/>
    <mergeCell ref="F36:F37"/>
    <mergeCell ref="G36:G37"/>
    <mergeCell ref="H36:H45"/>
    <mergeCell ref="I36:I45"/>
    <mergeCell ref="C38:C45"/>
    <mergeCell ref="D38:D45"/>
    <mergeCell ref="E38:E45"/>
    <mergeCell ref="F38:F45"/>
    <mergeCell ref="G38:G45"/>
    <mergeCell ref="E36:E37"/>
    <mergeCell ref="R2:S2"/>
    <mergeCell ref="L5:L9"/>
    <mergeCell ref="H5:H9"/>
    <mergeCell ref="P5:P15"/>
    <mergeCell ref="Q1:S1"/>
    <mergeCell ref="K5:K9"/>
    <mergeCell ref="M5:M9"/>
    <mergeCell ref="O5:O9"/>
    <mergeCell ref="A1:P1"/>
    <mergeCell ref="P2:P3"/>
    <mergeCell ref="A5:C9"/>
    <mergeCell ref="F5:F9"/>
    <mergeCell ref="G5:G9"/>
    <mergeCell ref="A2:D4"/>
    <mergeCell ref="E2:E3"/>
    <mergeCell ref="E5:E9"/>
    <mergeCell ref="O2:O3"/>
    <mergeCell ref="O10:O15"/>
    <mergeCell ref="N2:N3"/>
    <mergeCell ref="N5:N9"/>
    <mergeCell ref="L2:L3"/>
    <mergeCell ref="F2:F3"/>
    <mergeCell ref="G2:G3"/>
    <mergeCell ref="M2:M3"/>
    <mergeCell ref="E10:E15"/>
    <mergeCell ref="F10:F15"/>
    <mergeCell ref="I10:I15"/>
    <mergeCell ref="H10:H15"/>
    <mergeCell ref="I5:I9"/>
    <mergeCell ref="H2:H3"/>
    <mergeCell ref="K2:K3"/>
    <mergeCell ref="J5:J9"/>
    <mergeCell ref="J2:J3"/>
    <mergeCell ref="I2:I3"/>
    <mergeCell ref="B33:B34"/>
    <mergeCell ref="Q22:S22"/>
    <mergeCell ref="K10:K15"/>
    <mergeCell ref="N10:N15"/>
    <mergeCell ref="M10:M15"/>
    <mergeCell ref="J10:J15"/>
    <mergeCell ref="L10:L15"/>
    <mergeCell ref="G10:G15"/>
    <mergeCell ref="A10:C15"/>
    <mergeCell ref="A16:B16"/>
  </mergeCells>
  <pageMargins left="0.511811024" right="0.511811024" top="0.78740157499999996" bottom="0.78740157499999996" header="0.31496062000000002" footer="0.31496062000000002"/>
  <pageSetup paperSize="9"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39997558519241921"/>
  </sheetPr>
  <dimension ref="A1:R21"/>
  <sheetViews>
    <sheetView zoomScale="115" zoomScaleNormal="141" zoomScalePageLayoutView="77" workbookViewId="0">
      <selection activeCell="A10" sqref="A10:O21"/>
    </sheetView>
  </sheetViews>
  <sheetFormatPr baseColWidth="10" defaultColWidth="8.83203125" defaultRowHeight="15" x14ac:dyDescent="0.2"/>
  <cols>
    <col min="1" max="1" width="10.83203125" customWidth="1"/>
    <col min="2" max="2" width="16.6640625" customWidth="1"/>
    <col min="3" max="3" width="11.1640625" customWidth="1"/>
    <col min="4" max="4" width="11.5" customWidth="1"/>
    <col min="5" max="5" width="12.6640625" customWidth="1"/>
    <col min="6" max="6" width="12" customWidth="1"/>
    <col min="7" max="7" width="10.6640625" customWidth="1"/>
    <col min="8" max="8" width="14.1640625" customWidth="1"/>
    <col min="9" max="9" width="13.5" customWidth="1"/>
    <col min="10" max="10" width="14.83203125" customWidth="1"/>
    <col min="11" max="11" width="13.1640625" customWidth="1"/>
    <col min="12" max="13" width="10.5" customWidth="1"/>
    <col min="15" max="15" width="14.83203125" customWidth="1"/>
    <col min="16" max="16" width="12.33203125" customWidth="1"/>
    <col min="17" max="17" width="43.1640625" customWidth="1"/>
    <col min="18" max="18" width="34.1640625" customWidth="1"/>
    <col min="19" max="19" width="5.83203125" customWidth="1"/>
    <col min="20" max="20" width="24.6640625" customWidth="1"/>
    <col min="21" max="21" width="11" customWidth="1"/>
    <col min="22" max="22" width="5.1640625" customWidth="1"/>
    <col min="24" max="24" width="24.83203125" customWidth="1"/>
  </cols>
  <sheetData>
    <row r="1" spans="1:18" ht="15" customHeight="1" thickBot="1" x14ac:dyDescent="0.25">
      <c r="A1" s="639" t="s">
        <v>326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1"/>
      <c r="P1" s="240" t="s">
        <v>23</v>
      </c>
      <c r="Q1" s="241"/>
      <c r="R1" s="242"/>
    </row>
    <row r="2" spans="1:18" ht="17" customHeight="1" thickBot="1" x14ac:dyDescent="0.25">
      <c r="A2" s="531" t="s">
        <v>126</v>
      </c>
      <c r="B2" s="532"/>
      <c r="C2" s="533"/>
      <c r="D2" s="522" t="s">
        <v>147</v>
      </c>
      <c r="E2" s="558" t="s">
        <v>148</v>
      </c>
      <c r="F2" s="527" t="s">
        <v>149</v>
      </c>
      <c r="G2" s="522" t="s">
        <v>150</v>
      </c>
      <c r="H2" s="558" t="s">
        <v>151</v>
      </c>
      <c r="I2" s="527" t="s">
        <v>152</v>
      </c>
      <c r="J2" s="522" t="s">
        <v>153</v>
      </c>
      <c r="K2" s="558" t="s">
        <v>154</v>
      </c>
      <c r="L2" s="527" t="s">
        <v>155</v>
      </c>
      <c r="M2" s="529" t="s">
        <v>65</v>
      </c>
      <c r="N2" s="529" t="s">
        <v>233</v>
      </c>
      <c r="O2" s="577" t="s">
        <v>156</v>
      </c>
      <c r="P2" s="132" t="s">
        <v>70</v>
      </c>
      <c r="Q2" s="309" t="s">
        <v>71</v>
      </c>
      <c r="R2" s="310"/>
    </row>
    <row r="3" spans="1:18" ht="17" thickBot="1" x14ac:dyDescent="0.25">
      <c r="A3" s="534"/>
      <c r="B3" s="535"/>
      <c r="C3" s="536"/>
      <c r="D3" s="523"/>
      <c r="E3" s="559"/>
      <c r="F3" s="528"/>
      <c r="G3" s="523"/>
      <c r="H3" s="559"/>
      <c r="I3" s="528"/>
      <c r="J3" s="523"/>
      <c r="K3" s="559"/>
      <c r="L3" s="528"/>
      <c r="M3" s="530"/>
      <c r="N3" s="530"/>
      <c r="O3" s="578"/>
      <c r="P3" s="102" t="s">
        <v>1</v>
      </c>
      <c r="Q3" s="118" t="s">
        <v>310</v>
      </c>
      <c r="R3" s="103" t="s">
        <v>38</v>
      </c>
    </row>
    <row r="4" spans="1:18" ht="17" thickBot="1" x14ac:dyDescent="0.25">
      <c r="A4" s="537"/>
      <c r="B4" s="538"/>
      <c r="C4" s="539"/>
      <c r="D4" s="163" t="s">
        <v>339</v>
      </c>
      <c r="E4" s="159" t="s">
        <v>340</v>
      </c>
      <c r="F4" s="160" t="s">
        <v>341</v>
      </c>
      <c r="G4" s="159" t="s">
        <v>342</v>
      </c>
      <c r="H4" s="161" t="s">
        <v>343</v>
      </c>
      <c r="I4" s="159" t="s">
        <v>344</v>
      </c>
      <c r="J4" s="159" t="s">
        <v>345</v>
      </c>
      <c r="K4" s="160" t="s">
        <v>346</v>
      </c>
      <c r="L4" s="162" t="s">
        <v>347</v>
      </c>
      <c r="M4" s="159" t="s">
        <v>348</v>
      </c>
      <c r="N4" s="237" t="s">
        <v>349</v>
      </c>
      <c r="O4" s="163" t="s">
        <v>352</v>
      </c>
      <c r="P4" s="105" t="s">
        <v>2</v>
      </c>
      <c r="Q4" s="278" t="s">
        <v>311</v>
      </c>
      <c r="R4" s="104" t="s">
        <v>38</v>
      </c>
    </row>
    <row r="5" spans="1:18" ht="15" customHeight="1" x14ac:dyDescent="0.2">
      <c r="A5" s="655" t="s">
        <v>131</v>
      </c>
      <c r="B5" s="560" t="s">
        <v>160</v>
      </c>
      <c r="C5" s="643" t="s">
        <v>252</v>
      </c>
      <c r="D5" s="413" t="s">
        <v>270</v>
      </c>
      <c r="E5" s="416" t="s">
        <v>271</v>
      </c>
      <c r="F5" s="327" t="s">
        <v>272</v>
      </c>
      <c r="G5" s="348" t="s">
        <v>273</v>
      </c>
      <c r="H5" s="348" t="s">
        <v>274</v>
      </c>
      <c r="I5" s="348" t="s">
        <v>275</v>
      </c>
      <c r="J5" s="348" t="s">
        <v>276</v>
      </c>
      <c r="K5" s="348" t="s">
        <v>286</v>
      </c>
      <c r="L5" s="348" t="s">
        <v>287</v>
      </c>
      <c r="M5" s="366" t="s">
        <v>270</v>
      </c>
      <c r="N5" s="327" t="s">
        <v>271</v>
      </c>
      <c r="O5" s="636"/>
      <c r="P5" s="105" t="s">
        <v>3</v>
      </c>
      <c r="Q5" s="231" t="s">
        <v>312</v>
      </c>
      <c r="R5" s="104" t="s">
        <v>38</v>
      </c>
    </row>
    <row r="6" spans="1:18" ht="16" x14ac:dyDescent="0.2">
      <c r="A6" s="656"/>
      <c r="B6" s="642"/>
      <c r="C6" s="644"/>
      <c r="D6" s="414"/>
      <c r="E6" s="417"/>
      <c r="F6" s="328"/>
      <c r="G6" s="349"/>
      <c r="H6" s="349"/>
      <c r="I6" s="349"/>
      <c r="J6" s="349"/>
      <c r="K6" s="349"/>
      <c r="L6" s="349"/>
      <c r="M6" s="367"/>
      <c r="N6" s="328"/>
      <c r="O6" s="637"/>
      <c r="P6" s="105" t="s">
        <v>4</v>
      </c>
      <c r="Q6" s="119" t="s">
        <v>313</v>
      </c>
      <c r="R6" s="104" t="s">
        <v>38</v>
      </c>
    </row>
    <row r="7" spans="1:18" ht="16" x14ac:dyDescent="0.2">
      <c r="A7" s="656"/>
      <c r="B7" s="642"/>
      <c r="C7" s="644"/>
      <c r="D7" s="414"/>
      <c r="E7" s="417"/>
      <c r="F7" s="328"/>
      <c r="G7" s="349"/>
      <c r="H7" s="349"/>
      <c r="I7" s="349"/>
      <c r="J7" s="349"/>
      <c r="K7" s="349"/>
      <c r="L7" s="349"/>
      <c r="M7" s="367"/>
      <c r="N7" s="328"/>
      <c r="O7" s="637"/>
      <c r="P7" s="123" t="s">
        <v>6</v>
      </c>
      <c r="Q7" s="119" t="s">
        <v>314</v>
      </c>
      <c r="R7" s="106" t="s">
        <v>83</v>
      </c>
    </row>
    <row r="8" spans="1:18" ht="17" thickBot="1" x14ac:dyDescent="0.25">
      <c r="A8" s="656"/>
      <c r="B8" s="642"/>
      <c r="C8" s="644"/>
      <c r="D8" s="414"/>
      <c r="E8" s="417"/>
      <c r="F8" s="328"/>
      <c r="G8" s="349"/>
      <c r="H8" s="349"/>
      <c r="I8" s="349"/>
      <c r="J8" s="349"/>
      <c r="K8" s="349"/>
      <c r="L8" s="349"/>
      <c r="M8" s="367"/>
      <c r="N8" s="328"/>
      <c r="O8" s="637"/>
      <c r="P8" s="124" t="s">
        <v>5</v>
      </c>
      <c r="Q8" s="120" t="s">
        <v>315</v>
      </c>
      <c r="R8" s="107" t="s">
        <v>83</v>
      </c>
    </row>
    <row r="9" spans="1:18" ht="17" thickBot="1" x14ac:dyDescent="0.25">
      <c r="A9" s="657"/>
      <c r="B9" s="561"/>
      <c r="C9" s="645"/>
      <c r="D9" s="415"/>
      <c r="E9" s="418"/>
      <c r="F9" s="329"/>
      <c r="G9" s="350"/>
      <c r="H9" s="350"/>
      <c r="I9" s="350"/>
      <c r="J9" s="350"/>
      <c r="K9" s="350"/>
      <c r="L9" s="350"/>
      <c r="M9" s="368"/>
      <c r="N9" s="329"/>
      <c r="O9" s="638"/>
      <c r="P9" s="125" t="s">
        <v>7</v>
      </c>
      <c r="Q9" s="229" t="s">
        <v>316</v>
      </c>
      <c r="R9" s="100" t="s">
        <v>38</v>
      </c>
    </row>
    <row r="10" spans="1:18" ht="16" x14ac:dyDescent="0.2">
      <c r="A10" s="646" t="s">
        <v>294</v>
      </c>
      <c r="B10" s="647"/>
      <c r="C10" s="647"/>
      <c r="D10" s="647" t="s">
        <v>294</v>
      </c>
      <c r="E10" s="647"/>
      <c r="F10" s="647"/>
      <c r="G10" s="647" t="s">
        <v>294</v>
      </c>
      <c r="H10" s="647"/>
      <c r="I10" s="647"/>
      <c r="J10" s="647" t="s">
        <v>294</v>
      </c>
      <c r="K10" s="647"/>
      <c r="L10" s="647"/>
      <c r="M10" s="647" t="s">
        <v>294</v>
      </c>
      <c r="N10" s="647"/>
      <c r="O10" s="648"/>
      <c r="P10" s="244" t="s">
        <v>9</v>
      </c>
      <c r="Q10" s="121" t="s">
        <v>317</v>
      </c>
      <c r="R10" s="108" t="s">
        <v>38</v>
      </c>
    </row>
    <row r="11" spans="1:18" ht="16" x14ac:dyDescent="0.2">
      <c r="A11" s="649" t="s">
        <v>294</v>
      </c>
      <c r="B11" s="650"/>
      <c r="C11" s="650"/>
      <c r="D11" s="650" t="s">
        <v>294</v>
      </c>
      <c r="E11" s="650"/>
      <c r="F11" s="650"/>
      <c r="G11" s="650" t="s">
        <v>294</v>
      </c>
      <c r="H11" s="650"/>
      <c r="I11" s="650"/>
      <c r="J11" s="650" t="s">
        <v>294</v>
      </c>
      <c r="K11" s="650"/>
      <c r="L11" s="650"/>
      <c r="M11" s="650" t="s">
        <v>294</v>
      </c>
      <c r="N11" s="650"/>
      <c r="O11" s="651"/>
      <c r="P11" s="244" t="s">
        <v>8</v>
      </c>
      <c r="Q11" s="121" t="s">
        <v>318</v>
      </c>
      <c r="R11" s="108" t="s">
        <v>38</v>
      </c>
    </row>
    <row r="12" spans="1:18" ht="16" x14ac:dyDescent="0.2">
      <c r="A12" s="649" t="s">
        <v>294</v>
      </c>
      <c r="B12" s="650"/>
      <c r="C12" s="650"/>
      <c r="D12" s="650" t="s">
        <v>294</v>
      </c>
      <c r="E12" s="650"/>
      <c r="F12" s="650"/>
      <c r="G12" s="650" t="s">
        <v>294</v>
      </c>
      <c r="H12" s="650"/>
      <c r="I12" s="650"/>
      <c r="J12" s="650" t="s">
        <v>294</v>
      </c>
      <c r="K12" s="650"/>
      <c r="L12" s="650"/>
      <c r="M12" s="650" t="s">
        <v>294</v>
      </c>
      <c r="N12" s="650"/>
      <c r="O12" s="651"/>
      <c r="P12" s="244" t="s">
        <v>13</v>
      </c>
      <c r="Q12" s="121" t="s">
        <v>319</v>
      </c>
      <c r="R12" s="108" t="s">
        <v>38</v>
      </c>
    </row>
    <row r="13" spans="1:18" ht="16" x14ac:dyDescent="0.2">
      <c r="A13" s="649" t="s">
        <v>294</v>
      </c>
      <c r="B13" s="650"/>
      <c r="C13" s="650"/>
      <c r="D13" s="650" t="s">
        <v>294</v>
      </c>
      <c r="E13" s="650"/>
      <c r="F13" s="650"/>
      <c r="G13" s="650" t="s">
        <v>294</v>
      </c>
      <c r="H13" s="650"/>
      <c r="I13" s="650"/>
      <c r="J13" s="650" t="s">
        <v>294</v>
      </c>
      <c r="K13" s="650"/>
      <c r="L13" s="650"/>
      <c r="M13" s="650" t="s">
        <v>294</v>
      </c>
      <c r="N13" s="650"/>
      <c r="O13" s="651"/>
      <c r="P13" s="245" t="s">
        <v>110</v>
      </c>
      <c r="Q13" s="121" t="s">
        <v>320</v>
      </c>
      <c r="R13" s="108" t="s">
        <v>38</v>
      </c>
    </row>
    <row r="14" spans="1:18" ht="17" thickBot="1" x14ac:dyDescent="0.25">
      <c r="A14" s="649" t="s">
        <v>294</v>
      </c>
      <c r="B14" s="650"/>
      <c r="C14" s="650"/>
      <c r="D14" s="650" t="s">
        <v>294</v>
      </c>
      <c r="E14" s="650"/>
      <c r="F14" s="650"/>
      <c r="G14" s="650" t="s">
        <v>294</v>
      </c>
      <c r="H14" s="650"/>
      <c r="I14" s="650"/>
      <c r="J14" s="650" t="s">
        <v>294</v>
      </c>
      <c r="K14" s="650"/>
      <c r="L14" s="650"/>
      <c r="M14" s="650" t="s">
        <v>294</v>
      </c>
      <c r="N14" s="650"/>
      <c r="O14" s="651"/>
      <c r="P14" s="246" t="s">
        <v>111</v>
      </c>
      <c r="Q14" s="191" t="s">
        <v>321</v>
      </c>
      <c r="R14" s="101" t="s">
        <v>38</v>
      </c>
    </row>
    <row r="15" spans="1:18" ht="16" x14ac:dyDescent="0.2">
      <c r="A15" s="649" t="s">
        <v>294</v>
      </c>
      <c r="B15" s="650"/>
      <c r="C15" s="650"/>
      <c r="D15" s="650" t="s">
        <v>294</v>
      </c>
      <c r="E15" s="650"/>
      <c r="F15" s="650"/>
      <c r="G15" s="650" t="s">
        <v>294</v>
      </c>
      <c r="H15" s="650"/>
      <c r="I15" s="650"/>
      <c r="J15" s="650" t="s">
        <v>294</v>
      </c>
      <c r="K15" s="650"/>
      <c r="L15" s="650"/>
      <c r="M15" s="650" t="s">
        <v>294</v>
      </c>
      <c r="N15" s="650"/>
      <c r="O15" s="651"/>
      <c r="P15" s="247" t="s">
        <v>103</v>
      </c>
      <c r="Q15" s="279" t="s">
        <v>322</v>
      </c>
      <c r="R15" s="109" t="s">
        <v>38</v>
      </c>
    </row>
    <row r="16" spans="1:18" ht="16" x14ac:dyDescent="0.2">
      <c r="A16" s="649" t="s">
        <v>294</v>
      </c>
      <c r="B16" s="650"/>
      <c r="C16" s="650"/>
      <c r="D16" s="650" t="s">
        <v>294</v>
      </c>
      <c r="E16" s="650"/>
      <c r="F16" s="650"/>
      <c r="G16" s="650" t="s">
        <v>294</v>
      </c>
      <c r="H16" s="650"/>
      <c r="I16" s="650"/>
      <c r="J16" s="650" t="s">
        <v>294</v>
      </c>
      <c r="K16" s="650"/>
      <c r="L16" s="650"/>
      <c r="M16" s="650" t="s">
        <v>294</v>
      </c>
      <c r="N16" s="650"/>
      <c r="O16" s="651"/>
      <c r="P16" s="192" t="s">
        <v>119</v>
      </c>
      <c r="Q16" s="122" t="s">
        <v>323</v>
      </c>
      <c r="R16" s="104" t="s">
        <v>38</v>
      </c>
    </row>
    <row r="17" spans="1:18" ht="16" x14ac:dyDescent="0.2">
      <c r="A17" s="649" t="s">
        <v>294</v>
      </c>
      <c r="B17" s="650"/>
      <c r="C17" s="650"/>
      <c r="D17" s="650" t="s">
        <v>294</v>
      </c>
      <c r="E17" s="650"/>
      <c r="F17" s="650"/>
      <c r="G17" s="650" t="s">
        <v>294</v>
      </c>
      <c r="H17" s="650"/>
      <c r="I17" s="650"/>
      <c r="J17" s="650" t="s">
        <v>294</v>
      </c>
      <c r="K17" s="650"/>
      <c r="L17" s="650"/>
      <c r="M17" s="650" t="s">
        <v>294</v>
      </c>
      <c r="N17" s="650"/>
      <c r="O17" s="651"/>
      <c r="P17" s="192" t="s">
        <v>120</v>
      </c>
      <c r="Q17" s="122" t="s">
        <v>324</v>
      </c>
      <c r="R17" s="104" t="s">
        <v>38</v>
      </c>
    </row>
    <row r="18" spans="1:18" x14ac:dyDescent="0.2">
      <c r="A18" s="649" t="s">
        <v>294</v>
      </c>
      <c r="B18" s="650"/>
      <c r="C18" s="650"/>
      <c r="D18" s="650" t="s">
        <v>294</v>
      </c>
      <c r="E18" s="650"/>
      <c r="F18" s="650"/>
      <c r="G18" s="650" t="s">
        <v>294</v>
      </c>
      <c r="H18" s="650"/>
      <c r="I18" s="650"/>
      <c r="J18" s="650" t="s">
        <v>294</v>
      </c>
      <c r="K18" s="650"/>
      <c r="L18" s="650"/>
      <c r="M18" s="650" t="s">
        <v>294</v>
      </c>
      <c r="N18" s="650"/>
      <c r="O18" s="651"/>
      <c r="P18" s="148" t="s">
        <v>142</v>
      </c>
      <c r="Q18" s="122" t="s">
        <v>325</v>
      </c>
      <c r="R18" s="147" t="s">
        <v>38</v>
      </c>
    </row>
    <row r="19" spans="1:18" x14ac:dyDescent="0.2">
      <c r="A19" s="649" t="s">
        <v>294</v>
      </c>
      <c r="B19" s="650"/>
      <c r="C19" s="650"/>
      <c r="D19" s="650" t="s">
        <v>294</v>
      </c>
      <c r="E19" s="650"/>
      <c r="F19" s="650"/>
      <c r="G19" s="650" t="s">
        <v>294</v>
      </c>
      <c r="H19" s="650"/>
      <c r="I19" s="650"/>
      <c r="J19" s="650" t="s">
        <v>294</v>
      </c>
      <c r="K19" s="650"/>
      <c r="L19" s="650"/>
      <c r="M19" s="650" t="s">
        <v>294</v>
      </c>
      <c r="N19" s="650"/>
      <c r="O19" s="651"/>
      <c r="P19" s="148" t="s">
        <v>21</v>
      </c>
      <c r="Q19" s="201"/>
      <c r="R19" s="147" t="s">
        <v>38</v>
      </c>
    </row>
    <row r="20" spans="1:18" x14ac:dyDescent="0.2">
      <c r="A20" s="649" t="s">
        <v>294</v>
      </c>
      <c r="B20" s="650"/>
      <c r="C20" s="650"/>
      <c r="D20" s="650" t="s">
        <v>294</v>
      </c>
      <c r="E20" s="650"/>
      <c r="F20" s="650"/>
      <c r="G20" s="650" t="s">
        <v>294</v>
      </c>
      <c r="H20" s="650"/>
      <c r="I20" s="650"/>
      <c r="J20" s="650" t="s">
        <v>294</v>
      </c>
      <c r="K20" s="650"/>
      <c r="L20" s="650"/>
      <c r="M20" s="650" t="s">
        <v>294</v>
      </c>
      <c r="N20" s="650"/>
      <c r="O20" s="651"/>
      <c r="P20" s="148" t="s">
        <v>164</v>
      </c>
      <c r="Q20" s="243"/>
      <c r="R20" s="147" t="s">
        <v>38</v>
      </c>
    </row>
    <row r="21" spans="1:18" ht="16" thickBot="1" x14ac:dyDescent="0.25">
      <c r="A21" s="652" t="s">
        <v>294</v>
      </c>
      <c r="B21" s="653"/>
      <c r="C21" s="653"/>
      <c r="D21" s="653" t="s">
        <v>294</v>
      </c>
      <c r="E21" s="653"/>
      <c r="F21" s="653"/>
      <c r="G21" s="653" t="s">
        <v>294</v>
      </c>
      <c r="H21" s="653"/>
      <c r="I21" s="653"/>
      <c r="J21" s="653" t="s">
        <v>294</v>
      </c>
      <c r="K21" s="653"/>
      <c r="L21" s="653"/>
      <c r="M21" s="653" t="s">
        <v>294</v>
      </c>
      <c r="N21" s="653"/>
      <c r="O21" s="654"/>
      <c r="P21" s="150" t="s">
        <v>22</v>
      </c>
      <c r="Q21" s="248"/>
      <c r="R21" s="154" t="s">
        <v>38</v>
      </c>
    </row>
  </sheetData>
  <mergeCells count="31">
    <mergeCell ref="B5:B9"/>
    <mergeCell ref="C5:C9"/>
    <mergeCell ref="A10:O21"/>
    <mergeCell ref="I2:I3"/>
    <mergeCell ref="H2:H3"/>
    <mergeCell ref="G2:G3"/>
    <mergeCell ref="F2:F3"/>
    <mergeCell ref="D5:D9"/>
    <mergeCell ref="E5:E9"/>
    <mergeCell ref="F5:F9"/>
    <mergeCell ref="G5:G9"/>
    <mergeCell ref="H5:H9"/>
    <mergeCell ref="I5:I9"/>
    <mergeCell ref="A5:A9"/>
    <mergeCell ref="A1:O1"/>
    <mergeCell ref="E2:E3"/>
    <mergeCell ref="D2:D3"/>
    <mergeCell ref="A2:C4"/>
    <mergeCell ref="O2:O3"/>
    <mergeCell ref="N2:N3"/>
    <mergeCell ref="L2:L3"/>
    <mergeCell ref="K2:K3"/>
    <mergeCell ref="J2:J3"/>
    <mergeCell ref="Q2:R2"/>
    <mergeCell ref="O5:O9"/>
    <mergeCell ref="M2:M3"/>
    <mergeCell ref="J5:J9"/>
    <mergeCell ref="K5:K9"/>
    <mergeCell ref="L5:L9"/>
    <mergeCell ref="M5:M9"/>
    <mergeCell ref="N5:N9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 tint="-0.499984740745262"/>
  </sheetPr>
  <dimension ref="A1:M88"/>
  <sheetViews>
    <sheetView zoomScale="92" zoomScaleNormal="92" zoomScalePageLayoutView="77" workbookViewId="0">
      <selection activeCell="L26" sqref="L26"/>
    </sheetView>
  </sheetViews>
  <sheetFormatPr baseColWidth="10" defaultColWidth="8.83203125" defaultRowHeight="15" x14ac:dyDescent="0.2"/>
  <cols>
    <col min="1" max="1" width="12.6640625" customWidth="1"/>
    <col min="2" max="2" width="17.1640625" customWidth="1"/>
    <col min="4" max="4" width="15" customWidth="1"/>
    <col min="5" max="5" width="11.33203125" customWidth="1"/>
    <col min="6" max="6" width="3.83203125" customWidth="1"/>
    <col min="7" max="7" width="13" customWidth="1"/>
    <col min="8" max="8" width="5.1640625" customWidth="1"/>
    <col min="9" max="9" width="8.33203125" customWidth="1"/>
    <col min="10" max="10" width="8.83203125" customWidth="1"/>
    <col min="11" max="11" width="18.83203125" customWidth="1"/>
    <col min="12" max="12" width="41.5" customWidth="1"/>
    <col min="13" max="13" width="19.33203125" customWidth="1"/>
    <col min="14" max="14" width="12.6640625" customWidth="1"/>
    <col min="15" max="15" width="18" customWidth="1"/>
  </cols>
  <sheetData>
    <row r="1" spans="1:13" ht="16" thickBot="1" x14ac:dyDescent="0.25">
      <c r="A1" s="664">
        <v>45460</v>
      </c>
      <c r="B1" s="666" t="s">
        <v>222</v>
      </c>
      <c r="C1" s="668" t="s">
        <v>264</v>
      </c>
      <c r="D1" s="669"/>
      <c r="E1" s="669"/>
      <c r="F1" s="669"/>
      <c r="G1" s="670"/>
      <c r="H1" s="671" t="s">
        <v>92</v>
      </c>
      <c r="I1" s="672"/>
      <c r="J1" s="673"/>
      <c r="K1" s="658" t="s">
        <v>23</v>
      </c>
      <c r="L1" s="659"/>
      <c r="M1" s="660"/>
    </row>
    <row r="2" spans="1:13" ht="16" thickBot="1" x14ac:dyDescent="0.25">
      <c r="A2" s="665"/>
      <c r="B2" s="667"/>
      <c r="C2" s="674" t="s">
        <v>24</v>
      </c>
      <c r="D2" s="675"/>
      <c r="E2" s="675"/>
      <c r="F2" s="675"/>
      <c r="G2" s="676"/>
      <c r="H2" s="677" t="s">
        <v>92</v>
      </c>
      <c r="I2" s="678"/>
      <c r="J2" s="679"/>
      <c r="K2" s="268" t="s">
        <v>70</v>
      </c>
      <c r="L2" s="269" t="s">
        <v>71</v>
      </c>
      <c r="M2" s="266" t="s">
        <v>165</v>
      </c>
    </row>
    <row r="3" spans="1:13" ht="16" thickBot="1" x14ac:dyDescent="0.25">
      <c r="A3" s="665"/>
      <c r="B3" s="667"/>
      <c r="C3" s="683" t="s">
        <v>269</v>
      </c>
      <c r="D3" s="684"/>
      <c r="E3" s="684"/>
      <c r="F3" s="684"/>
      <c r="G3" s="685"/>
      <c r="H3" s="680"/>
      <c r="I3" s="681"/>
      <c r="J3" s="682"/>
      <c r="K3" s="270" t="s">
        <v>1</v>
      </c>
      <c r="L3" s="118" t="s">
        <v>310</v>
      </c>
      <c r="M3" s="270" t="s">
        <v>38</v>
      </c>
    </row>
    <row r="4" spans="1:13" x14ac:dyDescent="0.2">
      <c r="A4" s="716">
        <v>45460</v>
      </c>
      <c r="B4" s="688" t="s">
        <v>210</v>
      </c>
      <c r="C4" s="699" t="s">
        <v>263</v>
      </c>
      <c r="D4" s="699"/>
      <c r="E4" s="699"/>
      <c r="F4" s="699"/>
      <c r="G4" s="700"/>
      <c r="H4" s="677" t="s">
        <v>92</v>
      </c>
      <c r="I4" s="678"/>
      <c r="J4" s="679"/>
      <c r="K4" s="262" t="s">
        <v>2</v>
      </c>
      <c r="L4" s="278" t="s">
        <v>311</v>
      </c>
      <c r="M4" s="262" t="s">
        <v>38</v>
      </c>
    </row>
    <row r="5" spans="1:13" ht="23" customHeight="1" thickBot="1" x14ac:dyDescent="0.25">
      <c r="A5" s="717"/>
      <c r="B5" s="698"/>
      <c r="C5" s="701"/>
      <c r="D5" s="701"/>
      <c r="E5" s="701"/>
      <c r="F5" s="701"/>
      <c r="G5" s="702"/>
      <c r="H5" s="690"/>
      <c r="I5" s="691"/>
      <c r="J5" s="692"/>
      <c r="K5" s="262" t="s">
        <v>3</v>
      </c>
      <c r="L5" s="231" t="s">
        <v>312</v>
      </c>
      <c r="M5" s="262" t="s">
        <v>38</v>
      </c>
    </row>
    <row r="6" spans="1:13" x14ac:dyDescent="0.2">
      <c r="A6" s="696">
        <v>45461</v>
      </c>
      <c r="B6" s="688" t="s">
        <v>222</v>
      </c>
      <c r="C6" s="674" t="s">
        <v>163</v>
      </c>
      <c r="D6" s="675"/>
      <c r="E6" s="675"/>
      <c r="F6" s="675"/>
      <c r="G6" s="676"/>
      <c r="H6" s="703" t="s">
        <v>92</v>
      </c>
      <c r="I6" s="704"/>
      <c r="J6" s="705"/>
      <c r="K6" s="262" t="s">
        <v>4</v>
      </c>
      <c r="L6" s="119" t="s">
        <v>313</v>
      </c>
      <c r="M6" s="262" t="s">
        <v>38</v>
      </c>
    </row>
    <row r="7" spans="1:13" ht="25" customHeight="1" thickBot="1" x14ac:dyDescent="0.25">
      <c r="A7" s="697"/>
      <c r="B7" s="698"/>
      <c r="C7" s="718" t="s">
        <v>25</v>
      </c>
      <c r="D7" s="719"/>
      <c r="E7" s="719"/>
      <c r="F7" s="719"/>
      <c r="G7" s="720"/>
      <c r="H7" s="706" t="s">
        <v>92</v>
      </c>
      <c r="I7" s="707"/>
      <c r="J7" s="708"/>
      <c r="K7" s="262" t="s">
        <v>6</v>
      </c>
      <c r="L7" s="119" t="s">
        <v>314</v>
      </c>
      <c r="M7" s="262" t="s">
        <v>38</v>
      </c>
    </row>
    <row r="8" spans="1:13" ht="16" thickBot="1" x14ac:dyDescent="0.25">
      <c r="A8" s="709">
        <v>45462</v>
      </c>
      <c r="B8" s="688" t="s">
        <v>222</v>
      </c>
      <c r="C8" s="674" t="s">
        <v>302</v>
      </c>
      <c r="D8" s="675"/>
      <c r="E8" s="675"/>
      <c r="F8" s="675"/>
      <c r="G8" s="676"/>
      <c r="H8" s="677" t="s">
        <v>92</v>
      </c>
      <c r="I8" s="678"/>
      <c r="J8" s="679"/>
      <c r="K8" s="271" t="s">
        <v>5</v>
      </c>
      <c r="L8" s="120" t="s">
        <v>315</v>
      </c>
      <c r="M8" s="271" t="s">
        <v>38</v>
      </c>
    </row>
    <row r="9" spans="1:13" x14ac:dyDescent="0.2">
      <c r="A9" s="686"/>
      <c r="B9" s="698"/>
      <c r="C9" s="961" t="s">
        <v>35</v>
      </c>
      <c r="D9" s="962"/>
      <c r="E9" s="962"/>
      <c r="F9" s="962"/>
      <c r="G9" s="963"/>
      <c r="H9" s="680"/>
      <c r="I9" s="964"/>
      <c r="J9" s="682"/>
      <c r="K9" s="259" t="s">
        <v>7</v>
      </c>
      <c r="L9" s="229" t="s">
        <v>316</v>
      </c>
      <c r="M9" s="259" t="s">
        <v>38</v>
      </c>
    </row>
    <row r="10" spans="1:13" ht="16" thickBot="1" x14ac:dyDescent="0.25">
      <c r="A10" s="687"/>
      <c r="B10" s="689"/>
      <c r="C10" s="693" t="s">
        <v>308</v>
      </c>
      <c r="D10" s="694"/>
      <c r="E10" s="694"/>
      <c r="F10" s="694"/>
      <c r="G10" s="695"/>
      <c r="H10" s="690"/>
      <c r="I10" s="691"/>
      <c r="J10" s="692"/>
      <c r="K10" s="272" t="s">
        <v>9</v>
      </c>
      <c r="L10" s="121" t="s">
        <v>317</v>
      </c>
      <c r="M10" s="272" t="s">
        <v>38</v>
      </c>
    </row>
    <row r="11" spans="1:13" x14ac:dyDescent="0.2">
      <c r="A11" s="709">
        <v>45464</v>
      </c>
      <c r="B11" s="688" t="s">
        <v>210</v>
      </c>
      <c r="C11" s="710" t="s">
        <v>268</v>
      </c>
      <c r="D11" s="711"/>
      <c r="E11" s="711"/>
      <c r="F11" s="711"/>
      <c r="G11" s="712"/>
      <c r="H11" s="703" t="s">
        <v>92</v>
      </c>
      <c r="I11" s="704"/>
      <c r="J11" s="705"/>
      <c r="K11" s="272" t="s">
        <v>8</v>
      </c>
      <c r="L11" s="121" t="s">
        <v>318</v>
      </c>
      <c r="M11" s="272" t="s">
        <v>38</v>
      </c>
    </row>
    <row r="12" spans="1:13" ht="16" thickBot="1" x14ac:dyDescent="0.25">
      <c r="A12" s="687"/>
      <c r="B12" s="698"/>
      <c r="C12" s="713" t="s">
        <v>123</v>
      </c>
      <c r="D12" s="714"/>
      <c r="E12" s="714"/>
      <c r="F12" s="714"/>
      <c r="G12" s="715"/>
      <c r="H12" s="706" t="s">
        <v>92</v>
      </c>
      <c r="I12" s="707"/>
      <c r="J12" s="708"/>
      <c r="K12" s="272" t="s">
        <v>13</v>
      </c>
      <c r="L12" s="121" t="s">
        <v>319</v>
      </c>
      <c r="M12" s="272" t="s">
        <v>38</v>
      </c>
    </row>
    <row r="13" spans="1:13" x14ac:dyDescent="0.2">
      <c r="A13" s="751">
        <v>45471</v>
      </c>
      <c r="B13" s="253" t="s">
        <v>116</v>
      </c>
      <c r="C13" s="773" t="s">
        <v>266</v>
      </c>
      <c r="D13" s="774"/>
      <c r="E13" s="774"/>
      <c r="F13" s="774"/>
      <c r="G13" s="775"/>
      <c r="H13" s="674" t="s">
        <v>211</v>
      </c>
      <c r="I13" s="676"/>
      <c r="J13" s="99" t="s">
        <v>274</v>
      </c>
      <c r="K13" s="272" t="s">
        <v>110</v>
      </c>
      <c r="L13" s="121" t="s">
        <v>320</v>
      </c>
      <c r="M13" s="272" t="s">
        <v>38</v>
      </c>
    </row>
    <row r="14" spans="1:13" ht="16" thickBot="1" x14ac:dyDescent="0.25">
      <c r="A14" s="752"/>
      <c r="B14" s="254" t="s">
        <v>117</v>
      </c>
      <c r="C14" s="754" t="s">
        <v>266</v>
      </c>
      <c r="D14" s="755"/>
      <c r="E14" s="755"/>
      <c r="F14" s="755"/>
      <c r="G14" s="756"/>
      <c r="H14" s="776" t="s">
        <v>211</v>
      </c>
      <c r="I14" s="777"/>
      <c r="J14" s="98" t="s">
        <v>272</v>
      </c>
      <c r="K14" s="273" t="s">
        <v>111</v>
      </c>
      <c r="L14" s="191" t="s">
        <v>321</v>
      </c>
      <c r="M14" s="273" t="s">
        <v>38</v>
      </c>
    </row>
    <row r="15" spans="1:13" ht="14" customHeight="1" x14ac:dyDescent="0.2">
      <c r="A15" s="752"/>
      <c r="B15" s="254" t="s">
        <v>118</v>
      </c>
      <c r="C15" s="754" t="s">
        <v>266</v>
      </c>
      <c r="D15" s="755"/>
      <c r="E15" s="755"/>
      <c r="F15" s="755"/>
      <c r="G15" s="756"/>
      <c r="H15" s="757" t="s">
        <v>211</v>
      </c>
      <c r="I15" s="758"/>
      <c r="J15" s="98" t="s">
        <v>276</v>
      </c>
      <c r="K15" s="274" t="s">
        <v>103</v>
      </c>
      <c r="L15" s="279" t="s">
        <v>322</v>
      </c>
      <c r="M15" s="274" t="s">
        <v>38</v>
      </c>
    </row>
    <row r="16" spans="1:13" ht="16" thickBot="1" x14ac:dyDescent="0.25">
      <c r="A16" s="753"/>
      <c r="B16" s="255" t="s">
        <v>116</v>
      </c>
      <c r="C16" s="764" t="s">
        <v>266</v>
      </c>
      <c r="D16" s="765"/>
      <c r="E16" s="765"/>
      <c r="F16" s="765"/>
      <c r="G16" s="766"/>
      <c r="H16" s="690" t="s">
        <v>211</v>
      </c>
      <c r="I16" s="692"/>
      <c r="J16" s="965" t="s">
        <v>270</v>
      </c>
      <c r="K16" s="262" t="s">
        <v>119</v>
      </c>
      <c r="L16" s="122" t="s">
        <v>323</v>
      </c>
      <c r="M16" s="262" t="s">
        <v>38</v>
      </c>
    </row>
    <row r="17" spans="1:13" x14ac:dyDescent="0.2">
      <c r="A17" s="727">
        <v>45477</v>
      </c>
      <c r="B17" s="688" t="s">
        <v>297</v>
      </c>
      <c r="C17" s="736" t="s">
        <v>214</v>
      </c>
      <c r="D17" s="737"/>
      <c r="E17" s="737"/>
      <c r="F17" s="737"/>
      <c r="G17" s="738"/>
      <c r="H17" s="739" t="s">
        <v>254</v>
      </c>
      <c r="I17" s="740"/>
      <c r="J17" s="741"/>
      <c r="K17" s="262" t="s">
        <v>120</v>
      </c>
      <c r="L17" s="122" t="s">
        <v>324</v>
      </c>
      <c r="M17" s="262" t="s">
        <v>38</v>
      </c>
    </row>
    <row r="18" spans="1:13" ht="29" customHeight="1" thickBot="1" x14ac:dyDescent="0.25">
      <c r="A18" s="967"/>
      <c r="B18" s="689"/>
      <c r="C18" s="968"/>
      <c r="D18" s="969"/>
      <c r="E18" s="969"/>
      <c r="F18" s="969"/>
      <c r="G18" s="970"/>
      <c r="H18" s="971"/>
      <c r="I18" s="972"/>
      <c r="J18" s="973"/>
      <c r="K18" s="262" t="s">
        <v>142</v>
      </c>
      <c r="L18" s="122" t="s">
        <v>325</v>
      </c>
      <c r="M18" s="262" t="s">
        <v>38</v>
      </c>
    </row>
    <row r="19" spans="1:13" x14ac:dyDescent="0.2">
      <c r="A19" s="729">
        <v>45478</v>
      </c>
      <c r="B19" s="255" t="s">
        <v>117</v>
      </c>
      <c r="C19" s="767" t="s">
        <v>29</v>
      </c>
      <c r="D19" s="768"/>
      <c r="E19" s="768"/>
      <c r="F19" s="768"/>
      <c r="G19" s="769"/>
      <c r="H19" s="770" t="s">
        <v>309</v>
      </c>
      <c r="I19" s="966"/>
      <c r="J19" s="772"/>
      <c r="K19" s="262" t="s">
        <v>21</v>
      </c>
      <c r="L19" s="201"/>
      <c r="M19" s="262" t="s">
        <v>38</v>
      </c>
    </row>
    <row r="20" spans="1:13" ht="16" thickBot="1" x14ac:dyDescent="0.25">
      <c r="A20" s="697"/>
      <c r="B20" s="258" t="s">
        <v>118</v>
      </c>
      <c r="C20" s="742" t="s">
        <v>26</v>
      </c>
      <c r="D20" s="743"/>
      <c r="E20" s="743"/>
      <c r="F20" s="743"/>
      <c r="G20" s="744"/>
      <c r="H20" s="706"/>
      <c r="I20" s="707"/>
      <c r="J20" s="708"/>
      <c r="K20" s="262" t="s">
        <v>164</v>
      </c>
      <c r="L20" s="243"/>
      <c r="M20" s="262" t="s">
        <v>38</v>
      </c>
    </row>
    <row r="21" spans="1:13" ht="16" thickBot="1" x14ac:dyDescent="0.25">
      <c r="A21" s="696">
        <v>45485</v>
      </c>
      <c r="B21" s="255" t="s">
        <v>117</v>
      </c>
      <c r="C21" s="796" t="s">
        <v>355</v>
      </c>
      <c r="D21" s="797"/>
      <c r="E21" s="797"/>
      <c r="F21" s="797"/>
      <c r="G21" s="798"/>
      <c r="H21" s="977" t="s">
        <v>356</v>
      </c>
      <c r="I21" s="978"/>
      <c r="J21" s="979"/>
      <c r="K21" s="263" t="s">
        <v>22</v>
      </c>
      <c r="L21" s="248"/>
      <c r="M21" s="263" t="s">
        <v>38</v>
      </c>
    </row>
    <row r="22" spans="1:13" ht="16" thickBot="1" x14ac:dyDescent="0.25">
      <c r="A22" s="697"/>
      <c r="B22" s="258" t="s">
        <v>118</v>
      </c>
      <c r="C22" s="974"/>
      <c r="D22" s="975"/>
      <c r="E22" s="975"/>
      <c r="F22" s="975"/>
      <c r="G22" s="976"/>
      <c r="H22" s="980"/>
      <c r="I22" s="981"/>
      <c r="J22" s="982"/>
      <c r="K22" s="677" t="s">
        <v>295</v>
      </c>
      <c r="L22" s="678"/>
      <c r="M22" s="679"/>
    </row>
    <row r="23" spans="1:13" ht="16" thickBot="1" x14ac:dyDescent="0.25">
      <c r="A23" s="282">
        <v>45486</v>
      </c>
      <c r="B23" s="256" t="s">
        <v>357</v>
      </c>
      <c r="C23" s="745" t="s">
        <v>235</v>
      </c>
      <c r="D23" s="746"/>
      <c r="E23" s="746"/>
      <c r="F23" s="746"/>
      <c r="G23" s="747"/>
      <c r="H23" s="781" t="s">
        <v>92</v>
      </c>
      <c r="I23" s="782"/>
      <c r="J23" s="783"/>
      <c r="K23" s="690"/>
      <c r="L23" s="691"/>
      <c r="M23" s="692"/>
    </row>
    <row r="24" spans="1:13" ht="16" thickBot="1" x14ac:dyDescent="0.25">
      <c r="A24" s="696">
        <v>45492</v>
      </c>
      <c r="B24" s="259" t="s">
        <v>116</v>
      </c>
      <c r="C24" s="731" t="s">
        <v>162</v>
      </c>
      <c r="D24" s="732"/>
      <c r="E24" s="732"/>
      <c r="F24" s="732"/>
      <c r="G24" s="733"/>
      <c r="H24" s="759" t="s">
        <v>211</v>
      </c>
      <c r="I24" s="699"/>
      <c r="J24" s="700"/>
      <c r="K24" s="238" t="s">
        <v>30</v>
      </c>
      <c r="L24" s="238" t="s">
        <v>258</v>
      </c>
      <c r="M24" s="236" t="s">
        <v>259</v>
      </c>
    </row>
    <row r="25" spans="1:13" ht="16" thickBot="1" x14ac:dyDescent="0.25">
      <c r="A25" s="729"/>
      <c r="B25" s="251" t="s">
        <v>117</v>
      </c>
      <c r="C25" s="761" t="s">
        <v>33</v>
      </c>
      <c r="D25" s="762"/>
      <c r="E25" s="762"/>
      <c r="F25" s="762"/>
      <c r="G25" s="763"/>
      <c r="H25" s="760"/>
      <c r="I25" s="701"/>
      <c r="J25" s="702"/>
      <c r="K25" s="264">
        <v>45486</v>
      </c>
      <c r="L25" s="265" t="s">
        <v>235</v>
      </c>
      <c r="M25" s="257">
        <v>15</v>
      </c>
    </row>
    <row r="26" spans="1:13" ht="52" customHeight="1" thickBot="1" x14ac:dyDescent="0.25">
      <c r="A26" s="252">
        <v>45499</v>
      </c>
      <c r="B26" s="250" t="s">
        <v>212</v>
      </c>
      <c r="C26" s="736" t="s">
        <v>262</v>
      </c>
      <c r="D26" s="737"/>
      <c r="E26" s="737"/>
      <c r="F26" s="737"/>
      <c r="G26" s="738"/>
      <c r="H26" s="748" t="s">
        <v>211</v>
      </c>
      <c r="I26" s="749"/>
      <c r="J26" s="750"/>
      <c r="K26" s="264">
        <v>45477</v>
      </c>
      <c r="L26" s="265" t="s">
        <v>124</v>
      </c>
      <c r="M26" s="257">
        <v>10</v>
      </c>
    </row>
    <row r="27" spans="1:13" ht="29" thickBot="1" x14ac:dyDescent="0.25">
      <c r="A27" s="734">
        <v>45506</v>
      </c>
      <c r="B27" s="260" t="s">
        <v>141</v>
      </c>
      <c r="C27" s="784" t="s">
        <v>249</v>
      </c>
      <c r="D27" s="785"/>
      <c r="E27" s="785"/>
      <c r="F27" s="785"/>
      <c r="G27" s="786"/>
      <c r="H27" s="790" t="s">
        <v>92</v>
      </c>
      <c r="I27" s="791"/>
      <c r="J27" s="792"/>
      <c r="K27" s="264">
        <v>45534</v>
      </c>
      <c r="L27" s="265" t="s">
        <v>353</v>
      </c>
      <c r="M27" s="257">
        <v>20</v>
      </c>
    </row>
    <row r="28" spans="1:13" ht="16" thickBot="1" x14ac:dyDescent="0.25">
      <c r="A28" s="735"/>
      <c r="B28" s="261" t="s">
        <v>212</v>
      </c>
      <c r="C28" s="787"/>
      <c r="D28" s="788"/>
      <c r="E28" s="788"/>
      <c r="F28" s="788"/>
      <c r="G28" s="789"/>
      <c r="H28" s="793"/>
      <c r="I28" s="794"/>
      <c r="J28" s="795"/>
      <c r="K28" s="264"/>
      <c r="L28" s="256" t="s">
        <v>289</v>
      </c>
      <c r="M28" s="257">
        <v>5</v>
      </c>
    </row>
    <row r="29" spans="1:13" ht="28" customHeight="1" thickBot="1" x14ac:dyDescent="0.25">
      <c r="A29" s="696">
        <v>45513</v>
      </c>
      <c r="B29" s="666" t="s">
        <v>212</v>
      </c>
      <c r="C29" s="731" t="s">
        <v>265</v>
      </c>
      <c r="D29" s="732"/>
      <c r="E29" s="732"/>
      <c r="F29" s="732"/>
      <c r="G29" s="733"/>
      <c r="H29" s="703" t="s">
        <v>298</v>
      </c>
      <c r="I29" s="704"/>
      <c r="J29" s="705"/>
      <c r="K29" s="264"/>
      <c r="L29" s="256" t="s">
        <v>205</v>
      </c>
      <c r="M29" s="257">
        <v>5</v>
      </c>
    </row>
    <row r="30" spans="1:13" ht="19" customHeight="1" thickBot="1" x14ac:dyDescent="0.25">
      <c r="A30" s="729"/>
      <c r="B30" s="667"/>
      <c r="C30" s="814" t="s">
        <v>261</v>
      </c>
      <c r="D30" s="815"/>
      <c r="E30" s="815"/>
      <c r="F30" s="815"/>
      <c r="G30" s="816"/>
      <c r="H30" s="770"/>
      <c r="I30" s="771"/>
      <c r="J30" s="772"/>
      <c r="K30" s="264"/>
      <c r="L30" s="256" t="s">
        <v>206</v>
      </c>
      <c r="M30" s="257">
        <v>5</v>
      </c>
    </row>
    <row r="31" spans="1:13" ht="57" thickBot="1" x14ac:dyDescent="0.25">
      <c r="A31" s="729"/>
      <c r="B31" s="667"/>
      <c r="C31" s="817" t="s">
        <v>88</v>
      </c>
      <c r="D31" s="818"/>
      <c r="E31" s="818"/>
      <c r="F31" s="818"/>
      <c r="G31" s="819"/>
      <c r="H31" s="770"/>
      <c r="I31" s="771"/>
      <c r="J31" s="772"/>
      <c r="K31" s="275" t="s">
        <v>260</v>
      </c>
      <c r="L31" s="276" t="s">
        <v>73</v>
      </c>
      <c r="M31" s="257">
        <v>20</v>
      </c>
    </row>
    <row r="32" spans="1:13" ht="57" thickBot="1" x14ac:dyDescent="0.25">
      <c r="A32" s="697"/>
      <c r="B32" s="730"/>
      <c r="C32" s="690"/>
      <c r="D32" s="691"/>
      <c r="E32" s="691"/>
      <c r="F32" s="691"/>
      <c r="G32" s="692"/>
      <c r="H32" s="706"/>
      <c r="I32" s="707"/>
      <c r="J32" s="708"/>
      <c r="K32" s="275" t="s">
        <v>260</v>
      </c>
      <c r="L32" s="276" t="s">
        <v>74</v>
      </c>
      <c r="M32" s="257">
        <v>20</v>
      </c>
    </row>
    <row r="33" spans="1:13" ht="16" thickBot="1" x14ac:dyDescent="0.25">
      <c r="A33" s="727">
        <v>45520</v>
      </c>
      <c r="B33" s="666" t="s">
        <v>212</v>
      </c>
      <c r="C33" s="796" t="s">
        <v>112</v>
      </c>
      <c r="D33" s="797"/>
      <c r="E33" s="797"/>
      <c r="F33" s="797"/>
      <c r="G33" s="798"/>
      <c r="H33" s="748" t="s">
        <v>279</v>
      </c>
      <c r="I33" s="749"/>
      <c r="J33" s="750"/>
      <c r="K33" s="745" t="s">
        <v>46</v>
      </c>
      <c r="L33" s="746"/>
      <c r="M33" s="276">
        <f>SUM(M25:M32)</f>
        <v>100</v>
      </c>
    </row>
    <row r="34" spans="1:13" ht="16" thickBot="1" x14ac:dyDescent="0.25">
      <c r="A34" s="728"/>
      <c r="B34" s="667"/>
      <c r="C34" s="799"/>
      <c r="D34" s="800"/>
      <c r="E34" s="800"/>
      <c r="F34" s="800"/>
      <c r="G34" s="801"/>
      <c r="H34" s="802"/>
      <c r="I34" s="803"/>
      <c r="J34" s="804"/>
      <c r="K34" s="661" t="s">
        <v>301</v>
      </c>
      <c r="L34" s="662"/>
      <c r="M34" s="663"/>
    </row>
    <row r="35" spans="1:13" ht="29" thickBot="1" x14ac:dyDescent="0.25">
      <c r="A35" s="839">
        <v>45527</v>
      </c>
      <c r="B35" s="666" t="s">
        <v>213</v>
      </c>
      <c r="C35" s="674" t="s">
        <v>113</v>
      </c>
      <c r="D35" s="675"/>
      <c r="E35" s="675"/>
      <c r="F35" s="675"/>
      <c r="G35" s="676"/>
      <c r="H35" s="805" t="s">
        <v>96</v>
      </c>
      <c r="I35" s="806"/>
      <c r="J35" s="807"/>
      <c r="K35" s="277" t="s">
        <v>267</v>
      </c>
      <c r="L35" s="721" t="s">
        <v>161</v>
      </c>
      <c r="M35" s="722"/>
    </row>
    <row r="36" spans="1:13" ht="28" customHeight="1" thickBot="1" x14ac:dyDescent="0.25">
      <c r="A36" s="840"/>
      <c r="B36" s="823"/>
      <c r="C36" s="761" t="s">
        <v>27</v>
      </c>
      <c r="D36" s="762"/>
      <c r="E36" s="762"/>
      <c r="F36" s="762"/>
      <c r="G36" s="763"/>
      <c r="H36" s="808"/>
      <c r="I36" s="809"/>
      <c r="J36" s="810"/>
      <c r="K36" s="99" t="s">
        <v>274</v>
      </c>
      <c r="L36" s="723"/>
      <c r="M36" s="724"/>
    </row>
    <row r="37" spans="1:13" x14ac:dyDescent="0.2">
      <c r="A37" s="840"/>
      <c r="B37" s="824" t="s">
        <v>299</v>
      </c>
      <c r="C37" s="731" t="s">
        <v>28</v>
      </c>
      <c r="D37" s="732"/>
      <c r="E37" s="732"/>
      <c r="F37" s="732"/>
      <c r="G37" s="733"/>
      <c r="H37" s="748" t="s">
        <v>95</v>
      </c>
      <c r="I37" s="749"/>
      <c r="J37" s="750"/>
      <c r="K37" s="98" t="s">
        <v>272</v>
      </c>
      <c r="L37" s="723"/>
      <c r="M37" s="724"/>
    </row>
    <row r="38" spans="1:13" ht="16" thickBot="1" x14ac:dyDescent="0.25">
      <c r="A38" s="840"/>
      <c r="B38" s="667"/>
      <c r="C38" s="680" t="s">
        <v>125</v>
      </c>
      <c r="D38" s="681"/>
      <c r="E38" s="681"/>
      <c r="F38" s="681"/>
      <c r="G38" s="682"/>
      <c r="H38" s="811"/>
      <c r="I38" s="812"/>
      <c r="J38" s="813"/>
      <c r="K38" s="98" t="s">
        <v>276</v>
      </c>
      <c r="L38" s="723"/>
      <c r="M38" s="724"/>
    </row>
    <row r="39" spans="1:13" ht="15" customHeight="1" thickBot="1" x14ac:dyDescent="0.25">
      <c r="A39" s="836">
        <v>45534</v>
      </c>
      <c r="B39" s="833" t="s">
        <v>300</v>
      </c>
      <c r="C39" s="827" t="s">
        <v>354</v>
      </c>
      <c r="D39" s="827"/>
      <c r="E39" s="827"/>
      <c r="F39" s="827"/>
      <c r="G39" s="828"/>
      <c r="H39" s="699" t="s">
        <v>92</v>
      </c>
      <c r="I39" s="699"/>
      <c r="J39" s="700"/>
      <c r="K39" s="965" t="s">
        <v>270</v>
      </c>
      <c r="L39" s="725"/>
      <c r="M39" s="726"/>
    </row>
    <row r="40" spans="1:13" ht="24" customHeight="1" x14ac:dyDescent="0.2">
      <c r="A40" s="837"/>
      <c r="B40" s="834"/>
      <c r="C40" s="829"/>
      <c r="D40" s="829"/>
      <c r="E40" s="829"/>
      <c r="F40" s="829"/>
      <c r="G40" s="830"/>
      <c r="H40" s="825"/>
      <c r="I40" s="825"/>
      <c r="J40" s="826"/>
      <c r="K40" s="820" t="s">
        <v>290</v>
      </c>
      <c r="L40" s="778" t="s">
        <v>291</v>
      </c>
      <c r="M40" s="722"/>
    </row>
    <row r="41" spans="1:13" x14ac:dyDescent="0.2">
      <c r="A41" s="837"/>
      <c r="B41" s="834" t="s">
        <v>213</v>
      </c>
      <c r="C41" s="829"/>
      <c r="D41" s="829"/>
      <c r="E41" s="829"/>
      <c r="F41" s="829"/>
      <c r="G41" s="830"/>
      <c r="H41" s="825"/>
      <c r="I41" s="825"/>
      <c r="J41" s="826"/>
      <c r="K41" s="821"/>
      <c r="L41" s="779"/>
      <c r="M41" s="724"/>
    </row>
    <row r="42" spans="1:13" ht="16" thickBot="1" x14ac:dyDescent="0.25">
      <c r="A42" s="837"/>
      <c r="B42" s="834"/>
      <c r="C42" s="829"/>
      <c r="D42" s="829"/>
      <c r="E42" s="829"/>
      <c r="F42" s="829"/>
      <c r="G42" s="830"/>
      <c r="H42" s="825"/>
      <c r="I42" s="825"/>
      <c r="J42" s="826"/>
      <c r="K42" s="822"/>
      <c r="L42" s="780"/>
      <c r="M42" s="726"/>
    </row>
    <row r="43" spans="1:13" x14ac:dyDescent="0.2">
      <c r="A43" s="837"/>
      <c r="B43" s="834" t="s">
        <v>213</v>
      </c>
      <c r="C43" s="829"/>
      <c r="D43" s="829"/>
      <c r="E43" s="829"/>
      <c r="F43" s="829"/>
      <c r="G43" s="830"/>
      <c r="H43" s="825"/>
      <c r="I43" s="825"/>
      <c r="J43" s="826"/>
    </row>
    <row r="44" spans="1:13" ht="16" thickBot="1" x14ac:dyDescent="0.25">
      <c r="A44" s="838"/>
      <c r="B44" s="835"/>
      <c r="C44" s="831"/>
      <c r="D44" s="831"/>
      <c r="E44" s="831"/>
      <c r="F44" s="831"/>
      <c r="G44" s="832"/>
      <c r="H44" s="701"/>
      <c r="I44" s="701"/>
      <c r="J44" s="702"/>
    </row>
    <row r="45" spans="1:13" x14ac:dyDescent="0.2">
      <c r="A45" s="267"/>
      <c r="B45" s="267"/>
      <c r="C45" s="267"/>
      <c r="D45" s="267"/>
      <c r="E45" s="267"/>
      <c r="F45" s="267"/>
      <c r="G45" s="267"/>
      <c r="H45" s="267"/>
      <c r="I45" s="267"/>
      <c r="J45" s="267"/>
    </row>
    <row r="46" spans="1:13" x14ac:dyDescent="0.2">
      <c r="A46" s="267"/>
      <c r="B46" s="267"/>
      <c r="C46" s="267"/>
      <c r="D46" s="267"/>
      <c r="E46" s="267"/>
      <c r="F46" s="267"/>
      <c r="G46" s="267"/>
      <c r="H46" s="267"/>
      <c r="I46" s="267"/>
      <c r="J46" s="267"/>
    </row>
    <row r="47" spans="1:13" x14ac:dyDescent="0.2">
      <c r="A47" s="267"/>
      <c r="B47" s="267"/>
      <c r="C47" s="267"/>
      <c r="D47" s="267"/>
      <c r="E47" s="267"/>
      <c r="F47" s="267"/>
      <c r="G47" s="267"/>
      <c r="H47" s="267"/>
      <c r="I47" s="267"/>
      <c r="J47" s="267"/>
    </row>
    <row r="48" spans="1:13" x14ac:dyDescent="0.2">
      <c r="A48" s="267"/>
      <c r="B48" s="267"/>
      <c r="C48" s="267"/>
      <c r="G48" s="267"/>
      <c r="H48" s="267"/>
      <c r="I48" s="267"/>
      <c r="J48" s="267"/>
    </row>
    <row r="49" spans="1:10" x14ac:dyDescent="0.2">
      <c r="A49" s="267"/>
      <c r="B49" s="267"/>
      <c r="C49" s="267"/>
      <c r="G49" s="267"/>
      <c r="H49" s="267"/>
      <c r="I49" s="267"/>
      <c r="J49" s="267"/>
    </row>
    <row r="50" spans="1:10" x14ac:dyDescent="0.2">
      <c r="A50" s="267"/>
      <c r="B50" s="267"/>
      <c r="C50" s="267"/>
      <c r="G50" s="267"/>
      <c r="H50" s="267"/>
      <c r="I50" s="267"/>
      <c r="J50" s="267"/>
    </row>
    <row r="51" spans="1:10" x14ac:dyDescent="0.2">
      <c r="A51" s="267"/>
      <c r="B51" s="267"/>
      <c r="C51" s="267"/>
      <c r="G51" s="267"/>
      <c r="H51" s="267"/>
      <c r="I51" s="267"/>
      <c r="J51" s="267"/>
    </row>
    <row r="52" spans="1:10" x14ac:dyDescent="0.2">
      <c r="A52" s="267"/>
      <c r="B52" s="267"/>
      <c r="C52" s="267"/>
      <c r="G52" s="267"/>
      <c r="H52" s="267"/>
      <c r="I52" s="267"/>
      <c r="J52" s="267"/>
    </row>
    <row r="53" spans="1:10" x14ac:dyDescent="0.2">
      <c r="A53" s="267"/>
      <c r="B53" s="267"/>
      <c r="C53" s="267"/>
      <c r="G53" s="267"/>
      <c r="H53" s="267"/>
      <c r="I53" s="267"/>
      <c r="J53" s="267"/>
    </row>
    <row r="54" spans="1:10" x14ac:dyDescent="0.2">
      <c r="A54" s="267"/>
      <c r="B54" s="267"/>
      <c r="C54" s="267"/>
      <c r="G54" s="267"/>
      <c r="H54" s="267"/>
      <c r="I54" s="267"/>
      <c r="J54" s="267"/>
    </row>
    <row r="55" spans="1:10" x14ac:dyDescent="0.2">
      <c r="A55" s="267"/>
      <c r="B55" s="267"/>
      <c r="C55" s="267"/>
      <c r="G55" s="267"/>
      <c r="H55" s="267"/>
      <c r="I55" s="267"/>
      <c r="J55" s="267"/>
    </row>
    <row r="56" spans="1:10" x14ac:dyDescent="0.2">
      <c r="A56" s="267"/>
      <c r="B56" s="267"/>
      <c r="C56" s="267"/>
      <c r="G56" s="267"/>
      <c r="H56" s="267"/>
      <c r="I56" s="267"/>
      <c r="J56" s="267"/>
    </row>
    <row r="57" spans="1:10" x14ac:dyDescent="0.2">
      <c r="A57" s="267"/>
      <c r="B57" s="267"/>
      <c r="C57" s="267"/>
      <c r="G57" s="267"/>
      <c r="H57" s="267"/>
      <c r="I57" s="267"/>
      <c r="J57" s="267"/>
    </row>
    <row r="58" spans="1:10" x14ac:dyDescent="0.2">
      <c r="A58" s="267"/>
      <c r="B58" s="267"/>
      <c r="C58" s="267"/>
      <c r="G58" s="267"/>
      <c r="H58" s="267"/>
      <c r="I58" s="267"/>
      <c r="J58" s="267"/>
    </row>
    <row r="59" spans="1:10" x14ac:dyDescent="0.2">
      <c r="A59" s="267"/>
      <c r="B59" s="267"/>
      <c r="C59" s="267"/>
      <c r="G59" s="267"/>
      <c r="H59" s="267"/>
      <c r="I59" s="267"/>
      <c r="J59" s="267"/>
    </row>
    <row r="60" spans="1:10" x14ac:dyDescent="0.2">
      <c r="A60" s="267"/>
      <c r="B60" s="267"/>
      <c r="C60" s="267"/>
      <c r="G60" s="267"/>
      <c r="H60" s="267"/>
      <c r="I60" s="267"/>
      <c r="J60" s="267"/>
    </row>
    <row r="61" spans="1:10" x14ac:dyDescent="0.2">
      <c r="A61" s="267"/>
      <c r="B61" s="267"/>
      <c r="C61" s="267"/>
      <c r="G61" s="267"/>
      <c r="H61" s="267"/>
      <c r="I61" s="267"/>
      <c r="J61" s="267"/>
    </row>
    <row r="62" spans="1:10" x14ac:dyDescent="0.2">
      <c r="A62" s="267"/>
      <c r="B62" s="267"/>
      <c r="C62" s="267"/>
      <c r="G62" s="267"/>
      <c r="H62" s="267"/>
      <c r="I62" s="267"/>
      <c r="J62" s="267"/>
    </row>
    <row r="63" spans="1:10" x14ac:dyDescent="0.2">
      <c r="A63" s="267"/>
      <c r="B63" s="267"/>
      <c r="C63" s="267"/>
      <c r="G63" s="267"/>
      <c r="H63" s="267"/>
      <c r="I63" s="267"/>
      <c r="J63" s="267"/>
    </row>
    <row r="64" spans="1:10" x14ac:dyDescent="0.2">
      <c r="A64" s="267"/>
      <c r="B64" s="267"/>
      <c r="C64" s="267"/>
      <c r="G64" s="267"/>
      <c r="H64" s="267"/>
      <c r="I64" s="267"/>
      <c r="J64" s="267"/>
    </row>
    <row r="65" spans="1:10" x14ac:dyDescent="0.2">
      <c r="A65" s="267"/>
      <c r="B65" s="267"/>
      <c r="C65" s="267"/>
      <c r="G65" s="267"/>
      <c r="H65" s="267"/>
      <c r="I65" s="267"/>
      <c r="J65" s="267"/>
    </row>
    <row r="66" spans="1:10" x14ac:dyDescent="0.2">
      <c r="A66" s="267"/>
      <c r="B66" s="267"/>
      <c r="C66" s="267"/>
      <c r="G66" s="267"/>
      <c r="H66" s="267"/>
      <c r="I66" s="267"/>
      <c r="J66" s="267"/>
    </row>
    <row r="67" spans="1:10" x14ac:dyDescent="0.2">
      <c r="A67" s="267"/>
      <c r="B67" s="267"/>
      <c r="C67" s="267"/>
      <c r="G67" s="267"/>
      <c r="H67" s="267"/>
      <c r="I67" s="267"/>
      <c r="J67" s="267"/>
    </row>
    <row r="68" spans="1:10" x14ac:dyDescent="0.2">
      <c r="A68" s="267"/>
      <c r="B68" s="267"/>
      <c r="C68" s="267"/>
      <c r="G68" s="267"/>
      <c r="H68" s="267"/>
      <c r="I68" s="267"/>
      <c r="J68" s="267"/>
    </row>
    <row r="69" spans="1:10" x14ac:dyDescent="0.2">
      <c r="A69" s="267"/>
      <c r="B69" s="267"/>
      <c r="C69" s="267"/>
      <c r="G69" s="267"/>
      <c r="H69" s="267"/>
      <c r="I69" s="267"/>
      <c r="J69" s="267"/>
    </row>
    <row r="70" spans="1:10" x14ac:dyDescent="0.2">
      <c r="A70" s="267"/>
      <c r="B70" s="267"/>
      <c r="C70" s="267"/>
      <c r="G70" s="267"/>
      <c r="H70" s="267"/>
      <c r="I70" s="267"/>
      <c r="J70" s="267"/>
    </row>
    <row r="71" spans="1:10" x14ac:dyDescent="0.2">
      <c r="A71" s="267"/>
      <c r="B71" s="267"/>
      <c r="C71" s="267"/>
      <c r="G71" s="267"/>
      <c r="H71" s="267"/>
      <c r="I71" s="267"/>
      <c r="J71" s="267"/>
    </row>
    <row r="72" spans="1:10" x14ac:dyDescent="0.2">
      <c r="A72" s="267"/>
      <c r="B72" s="267"/>
      <c r="C72" s="267"/>
      <c r="G72" s="267"/>
      <c r="H72" s="267"/>
      <c r="I72" s="267"/>
      <c r="J72" s="267"/>
    </row>
    <row r="73" spans="1:10" x14ac:dyDescent="0.2">
      <c r="A73" s="267"/>
      <c r="B73" s="267"/>
      <c r="C73" s="267"/>
      <c r="G73" s="267"/>
      <c r="H73" s="267"/>
      <c r="I73" s="267"/>
      <c r="J73" s="267"/>
    </row>
    <row r="74" spans="1:10" x14ac:dyDescent="0.2">
      <c r="A74" s="267"/>
      <c r="B74" s="267"/>
      <c r="C74" s="267"/>
      <c r="G74" s="267"/>
      <c r="H74" s="267"/>
      <c r="I74" s="267"/>
      <c r="J74" s="267"/>
    </row>
    <row r="75" spans="1:10" x14ac:dyDescent="0.2">
      <c r="A75" s="267"/>
      <c r="B75" s="267"/>
      <c r="C75" s="267"/>
      <c r="G75" s="267"/>
      <c r="H75" s="267"/>
      <c r="I75" s="267"/>
      <c r="J75" s="267"/>
    </row>
    <row r="76" spans="1:10" x14ac:dyDescent="0.2">
      <c r="A76" s="267"/>
      <c r="B76" s="267"/>
      <c r="C76" s="267"/>
      <c r="G76" s="267"/>
      <c r="H76" s="267"/>
      <c r="I76" s="267"/>
      <c r="J76" s="267"/>
    </row>
    <row r="77" spans="1:10" x14ac:dyDescent="0.2">
      <c r="A77" s="267"/>
      <c r="B77" s="267"/>
      <c r="C77" s="267"/>
      <c r="G77" s="267"/>
      <c r="H77" s="267"/>
      <c r="I77" s="267"/>
      <c r="J77" s="267"/>
    </row>
    <row r="78" spans="1:10" x14ac:dyDescent="0.2">
      <c r="A78" s="267"/>
      <c r="B78" s="267"/>
      <c r="C78" s="267"/>
      <c r="G78" s="267"/>
      <c r="H78" s="267"/>
      <c r="I78" s="267"/>
      <c r="J78" s="267"/>
    </row>
    <row r="79" spans="1:10" x14ac:dyDescent="0.2">
      <c r="A79" s="267"/>
      <c r="B79" s="267"/>
      <c r="C79" s="267"/>
      <c r="G79" s="267"/>
      <c r="H79" s="267"/>
      <c r="I79" s="267"/>
      <c r="J79" s="267"/>
    </row>
    <row r="80" spans="1:10" x14ac:dyDescent="0.2">
      <c r="A80" s="267"/>
      <c r="B80" s="267"/>
      <c r="C80" s="267"/>
      <c r="G80" s="267"/>
      <c r="H80" s="267"/>
      <c r="I80" s="267"/>
      <c r="J80" s="267"/>
    </row>
    <row r="81" spans="1:13" x14ac:dyDescent="0.2">
      <c r="A81" s="267"/>
      <c r="B81" s="267"/>
      <c r="C81" s="267"/>
      <c r="G81" s="267"/>
      <c r="H81" s="267"/>
      <c r="I81" s="267"/>
      <c r="J81" s="267"/>
    </row>
    <row r="82" spans="1:13" x14ac:dyDescent="0.2">
      <c r="A82" s="267"/>
      <c r="B82" s="267"/>
      <c r="C82" s="267"/>
      <c r="G82" s="267"/>
      <c r="H82" s="267"/>
      <c r="I82" s="267"/>
      <c r="J82" s="267"/>
    </row>
    <row r="83" spans="1:13" x14ac:dyDescent="0.2">
      <c r="A83" s="267"/>
      <c r="B83" s="267"/>
      <c r="C83" s="267"/>
      <c r="G83" s="267"/>
      <c r="H83" s="267"/>
      <c r="I83" s="267"/>
      <c r="J83" s="267"/>
    </row>
    <row r="84" spans="1:13" x14ac:dyDescent="0.2">
      <c r="A84" s="267"/>
      <c r="B84" s="267"/>
      <c r="C84" s="267"/>
      <c r="G84" s="267"/>
      <c r="H84" s="267"/>
      <c r="I84" s="267"/>
      <c r="J84" s="267"/>
    </row>
    <row r="85" spans="1:13" x14ac:dyDescent="0.2">
      <c r="A85" s="267"/>
      <c r="B85" s="267"/>
      <c r="C85" s="267"/>
      <c r="G85" s="267"/>
      <c r="H85" s="267"/>
      <c r="I85" s="267"/>
      <c r="J85" s="267"/>
    </row>
    <row r="86" spans="1:13" x14ac:dyDescent="0.2">
      <c r="A86" s="267"/>
      <c r="B86" s="267"/>
      <c r="C86" s="267"/>
      <c r="G86" s="267"/>
      <c r="H86" s="267"/>
      <c r="I86" s="267"/>
      <c r="J86" s="267"/>
      <c r="K86" s="267"/>
      <c r="L86" s="267"/>
      <c r="M86" s="267"/>
    </row>
    <row r="87" spans="1:13" x14ac:dyDescent="0.2">
      <c r="A87" s="267"/>
      <c r="B87" s="267"/>
      <c r="C87" s="267"/>
      <c r="G87" s="267"/>
      <c r="H87" s="267"/>
      <c r="I87" s="267"/>
      <c r="J87" s="267"/>
      <c r="K87" s="267"/>
      <c r="L87" s="267"/>
      <c r="M87" s="267"/>
    </row>
    <row r="88" spans="1:13" x14ac:dyDescent="0.2">
      <c r="A88" s="267"/>
      <c r="B88" s="267"/>
      <c r="C88" s="267"/>
      <c r="G88" s="267"/>
      <c r="H88" s="267"/>
      <c r="I88" s="267"/>
      <c r="J88" s="267"/>
      <c r="K88" s="267"/>
      <c r="L88" s="267"/>
      <c r="M88" s="267"/>
    </row>
  </sheetData>
  <mergeCells count="88">
    <mergeCell ref="H8:J10"/>
    <mergeCell ref="C23:G23"/>
    <mergeCell ref="H23:J23"/>
    <mergeCell ref="A21:A22"/>
    <mergeCell ref="H21:J22"/>
    <mergeCell ref="C21:G22"/>
    <mergeCell ref="K40:K42"/>
    <mergeCell ref="B33:B34"/>
    <mergeCell ref="B35:B36"/>
    <mergeCell ref="B37:B38"/>
    <mergeCell ref="A33:A34"/>
    <mergeCell ref="H39:J44"/>
    <mergeCell ref="C39:G44"/>
    <mergeCell ref="B39:B44"/>
    <mergeCell ref="A39:A44"/>
    <mergeCell ref="A35:A38"/>
    <mergeCell ref="L40:M42"/>
    <mergeCell ref="C27:G28"/>
    <mergeCell ref="H27:J28"/>
    <mergeCell ref="C33:G34"/>
    <mergeCell ref="H33:J34"/>
    <mergeCell ref="C35:G35"/>
    <mergeCell ref="H35:J36"/>
    <mergeCell ref="C36:G36"/>
    <mergeCell ref="C37:G37"/>
    <mergeCell ref="H37:J38"/>
    <mergeCell ref="C38:G38"/>
    <mergeCell ref="K33:L33"/>
    <mergeCell ref="H29:J32"/>
    <mergeCell ref="C30:G30"/>
    <mergeCell ref="C31:G32"/>
    <mergeCell ref="A13:A16"/>
    <mergeCell ref="A19:A20"/>
    <mergeCell ref="C15:G15"/>
    <mergeCell ref="H15:I15"/>
    <mergeCell ref="A24:A25"/>
    <mergeCell ref="C24:G24"/>
    <mergeCell ref="H24:J25"/>
    <mergeCell ref="C25:G25"/>
    <mergeCell ref="C16:G16"/>
    <mergeCell ref="H16:I16"/>
    <mergeCell ref="C19:G19"/>
    <mergeCell ref="H19:J20"/>
    <mergeCell ref="C13:G13"/>
    <mergeCell ref="H13:I13"/>
    <mergeCell ref="C14:G14"/>
    <mergeCell ref="H14:I14"/>
    <mergeCell ref="L35:M39"/>
    <mergeCell ref="A17:A18"/>
    <mergeCell ref="A29:A32"/>
    <mergeCell ref="B29:B32"/>
    <mergeCell ref="C29:G29"/>
    <mergeCell ref="A27:A28"/>
    <mergeCell ref="C17:G18"/>
    <mergeCell ref="H17:J18"/>
    <mergeCell ref="C20:G20"/>
    <mergeCell ref="B17:B18"/>
    <mergeCell ref="C26:G26"/>
    <mergeCell ref="H26:J26"/>
    <mergeCell ref="K22:M23"/>
    <mergeCell ref="C4:G5"/>
    <mergeCell ref="H6:J7"/>
    <mergeCell ref="A11:A12"/>
    <mergeCell ref="B11:B12"/>
    <mergeCell ref="C11:G11"/>
    <mergeCell ref="H11:J12"/>
    <mergeCell ref="C12:G12"/>
    <mergeCell ref="A4:A5"/>
    <mergeCell ref="B4:B5"/>
    <mergeCell ref="C6:G6"/>
    <mergeCell ref="H4:J5"/>
    <mergeCell ref="C7:G7"/>
    <mergeCell ref="C10:G10"/>
    <mergeCell ref="A8:A10"/>
    <mergeCell ref="B8:B10"/>
    <mergeCell ref="K1:M1"/>
    <mergeCell ref="K34:M34"/>
    <mergeCell ref="A1:A3"/>
    <mergeCell ref="B1:B3"/>
    <mergeCell ref="C1:G1"/>
    <mergeCell ref="H1:J1"/>
    <mergeCell ref="C2:G2"/>
    <mergeCell ref="H2:J3"/>
    <mergeCell ref="C3:G3"/>
    <mergeCell ref="C8:G8"/>
    <mergeCell ref="C9:G9"/>
    <mergeCell ref="A6:A7"/>
    <mergeCell ref="B6:B7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53"/>
  <sheetViews>
    <sheetView zoomScale="121" zoomScaleNormal="121" workbookViewId="0">
      <selection activeCell="B1" sqref="B1"/>
    </sheetView>
  </sheetViews>
  <sheetFormatPr baseColWidth="10" defaultColWidth="11.5" defaultRowHeight="15" x14ac:dyDescent="0.2"/>
  <cols>
    <col min="1" max="1" width="16.6640625" customWidth="1"/>
    <col min="2" max="2" width="51.33203125" customWidth="1"/>
    <col min="3" max="3" width="5.83203125" customWidth="1"/>
    <col min="4" max="4" width="5.33203125" customWidth="1"/>
    <col min="5" max="5" width="7" customWidth="1"/>
    <col min="6" max="7" width="5.6640625" customWidth="1"/>
    <col min="8" max="8" width="6.6640625" customWidth="1"/>
    <col min="9" max="9" width="6.33203125" customWidth="1"/>
    <col min="10" max="10" width="5.33203125" customWidth="1"/>
    <col min="11" max="11" width="6.6640625" customWidth="1"/>
    <col min="12" max="12" width="8.6640625" customWidth="1"/>
    <col min="13" max="13" width="6.5" customWidth="1"/>
    <col min="14" max="14" width="9.1640625" customWidth="1"/>
  </cols>
  <sheetData>
    <row r="1" spans="1:14" ht="33" thickBot="1" x14ac:dyDescent="0.25">
      <c r="A1" s="206" t="s">
        <v>41</v>
      </c>
      <c r="B1" s="1" t="s">
        <v>42</v>
      </c>
      <c r="C1" s="901" t="s">
        <v>43</v>
      </c>
      <c r="D1" s="902"/>
      <c r="E1" s="902"/>
      <c r="F1" s="902"/>
      <c r="G1" s="902"/>
      <c r="H1" s="902"/>
      <c r="I1" s="902"/>
      <c r="J1" s="902"/>
      <c r="K1" s="902"/>
      <c r="L1" s="902"/>
      <c r="M1" s="903"/>
      <c r="N1" s="77"/>
    </row>
    <row r="2" spans="1:14" ht="16" thickBot="1" x14ac:dyDescent="0.25">
      <c r="A2" s="914" t="s">
        <v>244</v>
      </c>
      <c r="B2" s="915"/>
      <c r="C2" s="915"/>
      <c r="D2" s="915"/>
      <c r="E2" s="915"/>
      <c r="F2" s="915"/>
      <c r="G2" s="915"/>
      <c r="H2" s="915"/>
      <c r="I2" s="915"/>
      <c r="J2" s="915"/>
      <c r="K2" s="915"/>
      <c r="L2" s="915"/>
      <c r="M2" s="916"/>
      <c r="N2" s="78"/>
    </row>
    <row r="3" spans="1:14" ht="16" thickBot="1" x14ac:dyDescent="0.25">
      <c r="A3" s="207"/>
      <c r="B3" s="208"/>
      <c r="C3" s="209">
        <v>1</v>
      </c>
      <c r="D3" s="210">
        <v>2</v>
      </c>
      <c r="E3" s="210">
        <v>3</v>
      </c>
      <c r="F3" s="211">
        <v>4</v>
      </c>
      <c r="G3" s="212">
        <v>5</v>
      </c>
      <c r="H3" s="213">
        <v>6</v>
      </c>
      <c r="I3" s="213">
        <v>7</v>
      </c>
      <c r="J3" s="214">
        <v>8</v>
      </c>
      <c r="K3" s="215">
        <v>9</v>
      </c>
      <c r="L3" s="210">
        <v>10</v>
      </c>
      <c r="M3" s="211">
        <v>11</v>
      </c>
      <c r="N3" s="78"/>
    </row>
    <row r="4" spans="1:14" ht="15" customHeight="1" x14ac:dyDescent="0.2">
      <c r="A4" s="904" t="s">
        <v>44</v>
      </c>
      <c r="B4" s="173" t="s">
        <v>236</v>
      </c>
      <c r="C4" s="216" t="s">
        <v>22</v>
      </c>
      <c r="D4" s="217" t="s">
        <v>22</v>
      </c>
      <c r="E4" s="217" t="s">
        <v>22</v>
      </c>
      <c r="F4" s="218" t="s">
        <v>22</v>
      </c>
      <c r="G4" s="219" t="s">
        <v>22</v>
      </c>
      <c r="H4" s="220" t="s">
        <v>22</v>
      </c>
      <c r="I4" s="220" t="s">
        <v>22</v>
      </c>
      <c r="J4" s="221" t="s">
        <v>22</v>
      </c>
      <c r="K4" s="222" t="s">
        <v>22</v>
      </c>
      <c r="L4" s="217" t="s">
        <v>22</v>
      </c>
      <c r="M4" s="217" t="s">
        <v>22</v>
      </c>
      <c r="N4" s="79"/>
    </row>
    <row r="5" spans="1:14" ht="16" thickBot="1" x14ac:dyDescent="0.25">
      <c r="A5" s="905"/>
      <c r="B5" s="174" t="s">
        <v>237</v>
      </c>
      <c r="C5" s="61" t="s">
        <v>22</v>
      </c>
      <c r="D5" s="60" t="s">
        <v>22</v>
      </c>
      <c r="E5" s="60" t="s">
        <v>22</v>
      </c>
      <c r="F5" s="3" t="s">
        <v>22</v>
      </c>
      <c r="G5" s="69" t="s">
        <v>22</v>
      </c>
      <c r="H5" s="59" t="s">
        <v>22</v>
      </c>
      <c r="I5" s="59" t="s">
        <v>22</v>
      </c>
      <c r="J5" s="70" t="s">
        <v>22</v>
      </c>
      <c r="K5" s="67" t="s">
        <v>22</v>
      </c>
      <c r="L5" s="60" t="s">
        <v>22</v>
      </c>
      <c r="M5" s="60" t="s">
        <v>22</v>
      </c>
      <c r="N5" s="79"/>
    </row>
    <row r="6" spans="1:14" ht="16" thickBot="1" x14ac:dyDescent="0.25">
      <c r="A6" s="905"/>
      <c r="B6" s="175" t="s">
        <v>238</v>
      </c>
      <c r="C6" s="61" t="s">
        <v>22</v>
      </c>
      <c r="D6" s="60" t="s">
        <v>22</v>
      </c>
      <c r="E6" s="60" t="s">
        <v>22</v>
      </c>
      <c r="F6" s="3" t="s">
        <v>22</v>
      </c>
      <c r="G6" s="69" t="s">
        <v>22</v>
      </c>
      <c r="H6" s="59" t="s">
        <v>22</v>
      </c>
      <c r="I6" s="59" t="s">
        <v>22</v>
      </c>
      <c r="J6" s="70" t="s">
        <v>22</v>
      </c>
      <c r="K6" s="67" t="s">
        <v>22</v>
      </c>
      <c r="L6" s="60" t="s">
        <v>22</v>
      </c>
      <c r="M6" s="60" t="s">
        <v>22</v>
      </c>
      <c r="N6" s="79"/>
    </row>
    <row r="7" spans="1:14" ht="16" thickBot="1" x14ac:dyDescent="0.25">
      <c r="A7" s="905"/>
      <c r="B7" s="175" t="s">
        <v>239</v>
      </c>
      <c r="C7" s="61" t="s">
        <v>22</v>
      </c>
      <c r="D7" s="60" t="s">
        <v>22</v>
      </c>
      <c r="E7" s="60" t="s">
        <v>22</v>
      </c>
      <c r="F7" s="3" t="s">
        <v>22</v>
      </c>
      <c r="G7" s="69" t="s">
        <v>22</v>
      </c>
      <c r="H7" s="59" t="s">
        <v>22</v>
      </c>
      <c r="I7" s="59" t="s">
        <v>22</v>
      </c>
      <c r="J7" s="70" t="s">
        <v>22</v>
      </c>
      <c r="K7" s="67" t="s">
        <v>22</v>
      </c>
      <c r="L7" s="60" t="s">
        <v>22</v>
      </c>
      <c r="M7" s="60" t="s">
        <v>22</v>
      </c>
      <c r="N7" s="79"/>
    </row>
    <row r="8" spans="1:14" ht="16" thickBot="1" x14ac:dyDescent="0.25">
      <c r="A8" s="905"/>
      <c r="B8" s="176" t="s">
        <v>240</v>
      </c>
      <c r="C8" s="61" t="s">
        <v>22</v>
      </c>
      <c r="D8" s="60" t="s">
        <v>22</v>
      </c>
      <c r="E8" s="60" t="s">
        <v>22</v>
      </c>
      <c r="F8" s="3" t="s">
        <v>22</v>
      </c>
      <c r="G8" s="69" t="s">
        <v>22</v>
      </c>
      <c r="H8" s="59" t="s">
        <v>22</v>
      </c>
      <c r="I8" s="59" t="s">
        <v>22</v>
      </c>
      <c r="J8" s="70" t="s">
        <v>22</v>
      </c>
      <c r="K8" s="67" t="s">
        <v>22</v>
      </c>
      <c r="L8" s="60" t="s">
        <v>22</v>
      </c>
      <c r="M8" s="60" t="s">
        <v>22</v>
      </c>
      <c r="N8" s="79"/>
    </row>
    <row r="9" spans="1:14" ht="16" thickBot="1" x14ac:dyDescent="0.25">
      <c r="A9" s="905"/>
      <c r="B9" s="175" t="s">
        <v>241</v>
      </c>
      <c r="C9" s="61" t="s">
        <v>22</v>
      </c>
      <c r="D9" s="60" t="s">
        <v>22</v>
      </c>
      <c r="E9" s="60" t="s">
        <v>22</v>
      </c>
      <c r="F9" s="3" t="s">
        <v>22</v>
      </c>
      <c r="G9" s="69" t="s">
        <v>22</v>
      </c>
      <c r="H9" s="59" t="s">
        <v>22</v>
      </c>
      <c r="I9" s="59" t="s">
        <v>22</v>
      </c>
      <c r="J9" s="70" t="s">
        <v>22</v>
      </c>
      <c r="K9" s="67" t="s">
        <v>22</v>
      </c>
      <c r="L9" s="60" t="s">
        <v>22</v>
      </c>
      <c r="M9" s="60" t="s">
        <v>22</v>
      </c>
      <c r="N9" s="79"/>
    </row>
    <row r="10" spans="1:14" ht="16" thickBot="1" x14ac:dyDescent="0.25">
      <c r="A10" s="906"/>
      <c r="B10" s="175" t="s">
        <v>242</v>
      </c>
      <c r="C10" s="62" t="s">
        <v>22</v>
      </c>
      <c r="D10" s="63" t="s">
        <v>22</v>
      </c>
      <c r="E10" s="63" t="s">
        <v>22</v>
      </c>
      <c r="F10" s="65" t="s">
        <v>22</v>
      </c>
      <c r="G10" s="71" t="s">
        <v>22</v>
      </c>
      <c r="H10" s="64" t="s">
        <v>22</v>
      </c>
      <c r="I10" s="64" t="s">
        <v>22</v>
      </c>
      <c r="J10" s="72" t="s">
        <v>22</v>
      </c>
      <c r="K10" s="68" t="s">
        <v>22</v>
      </c>
      <c r="L10" s="63" t="s">
        <v>22</v>
      </c>
      <c r="M10" s="63" t="s">
        <v>22</v>
      </c>
      <c r="N10" s="79"/>
    </row>
    <row r="11" spans="1:14" ht="16" thickBot="1" x14ac:dyDescent="0.25">
      <c r="A11" s="907" t="s">
        <v>45</v>
      </c>
      <c r="B11" s="908"/>
      <c r="C11" s="58">
        <f>SUM(COUNTIF(C4:C10,"=E")*0.26,COUNTIF(C4:C10,"=S")*0.234,COUNTIF(C4:C10,"=M")*0.13,COUNTIF(C4:C10,"=I")*0)</f>
        <v>1.6380000000000001</v>
      </c>
      <c r="D11" s="58">
        <f t="shared" ref="D11:M11" si="0">SUM(COUNTIF(D4:D10,"=E")*0.26,COUNTIF(D4:D10,"=S")*0.234,COUNTIF(D4:D10,"=M")*0.13,COUNTIF(D4:D10,"=I")*0)</f>
        <v>1.6380000000000001</v>
      </c>
      <c r="E11" s="58">
        <f t="shared" si="0"/>
        <v>1.6380000000000001</v>
      </c>
      <c r="F11" s="58">
        <f t="shared" si="0"/>
        <v>1.6380000000000001</v>
      </c>
      <c r="G11" s="58">
        <f t="shared" si="0"/>
        <v>1.6380000000000001</v>
      </c>
      <c r="H11" s="58">
        <f t="shared" si="0"/>
        <v>1.6380000000000001</v>
      </c>
      <c r="I11" s="58">
        <f t="shared" si="0"/>
        <v>1.6380000000000001</v>
      </c>
      <c r="J11" s="58">
        <f t="shared" si="0"/>
        <v>1.6380000000000001</v>
      </c>
      <c r="K11" s="58">
        <f t="shared" si="0"/>
        <v>1.6380000000000001</v>
      </c>
      <c r="L11" s="58">
        <f t="shared" si="0"/>
        <v>1.6380000000000001</v>
      </c>
      <c r="M11" s="58">
        <f t="shared" si="0"/>
        <v>1.6380000000000001</v>
      </c>
      <c r="N11" s="80"/>
    </row>
    <row r="12" spans="1:14" ht="16" thickBot="1" x14ac:dyDescent="0.25">
      <c r="A12" s="909"/>
      <c r="B12" s="910"/>
      <c r="C12" s="911">
        <f>SUM(C11:F11)</f>
        <v>6.5520000000000005</v>
      </c>
      <c r="D12" s="912"/>
      <c r="E12" s="912"/>
      <c r="F12" s="913"/>
      <c r="G12" s="911">
        <f>SUM(G11:J11)</f>
        <v>6.5520000000000005</v>
      </c>
      <c r="H12" s="912"/>
      <c r="I12" s="912"/>
      <c r="J12" s="913"/>
      <c r="K12" s="911">
        <f>SUM(K11:M11)</f>
        <v>4.9140000000000006</v>
      </c>
      <c r="L12" s="912"/>
      <c r="M12" s="913"/>
      <c r="N12" s="81"/>
    </row>
    <row r="13" spans="1:14" ht="16" thickBot="1" x14ac:dyDescent="0.25">
      <c r="A13" s="883" t="s">
        <v>46</v>
      </c>
      <c r="B13" s="884"/>
      <c r="C13" s="885">
        <f>SUM(C12:M12)</f>
        <v>18.018000000000001</v>
      </c>
      <c r="D13" s="886"/>
      <c r="E13" s="886"/>
      <c r="F13" s="886"/>
      <c r="G13" s="886"/>
      <c r="H13" s="886"/>
      <c r="I13" s="886"/>
      <c r="J13" s="886"/>
      <c r="K13" s="886"/>
      <c r="L13" s="886"/>
      <c r="M13" s="887"/>
      <c r="N13" s="82"/>
    </row>
    <row r="14" spans="1:14" ht="17" thickBot="1" x14ac:dyDescent="0.25">
      <c r="A14" s="888" t="s">
        <v>245</v>
      </c>
      <c r="B14" s="889"/>
      <c r="C14" s="890"/>
      <c r="D14" s="890"/>
      <c r="E14" s="890"/>
      <c r="F14" s="890"/>
      <c r="G14" s="890"/>
      <c r="H14" s="890"/>
      <c r="I14" s="890"/>
      <c r="J14" s="890"/>
      <c r="K14" s="890"/>
      <c r="L14" s="890"/>
      <c r="M14" s="891"/>
      <c r="N14" s="83"/>
    </row>
    <row r="15" spans="1:14" ht="49" customHeight="1" thickBot="1" x14ac:dyDescent="0.25">
      <c r="A15" s="164" t="s">
        <v>47</v>
      </c>
      <c r="B15" s="177" t="s">
        <v>243</v>
      </c>
      <c r="C15" s="171" t="s">
        <v>22</v>
      </c>
      <c r="D15" s="166" t="s">
        <v>22</v>
      </c>
      <c r="E15" s="166" t="s">
        <v>22</v>
      </c>
      <c r="F15" s="167" t="s">
        <v>22</v>
      </c>
      <c r="G15" s="69" t="s">
        <v>22</v>
      </c>
      <c r="H15" s="59" t="s">
        <v>22</v>
      </c>
      <c r="I15" s="59" t="s">
        <v>22</v>
      </c>
      <c r="J15" s="70" t="s">
        <v>22</v>
      </c>
      <c r="K15" s="165" t="s">
        <v>22</v>
      </c>
      <c r="L15" s="166" t="s">
        <v>22</v>
      </c>
      <c r="M15" s="166" t="s">
        <v>22</v>
      </c>
      <c r="N15" s="79"/>
    </row>
    <row r="16" spans="1:14" ht="56" customHeight="1" x14ac:dyDescent="0.2">
      <c r="A16" s="892" t="s">
        <v>48</v>
      </c>
      <c r="B16" s="178" t="s">
        <v>219</v>
      </c>
      <c r="C16" s="171" t="s">
        <v>22</v>
      </c>
      <c r="D16" s="166" t="s">
        <v>22</v>
      </c>
      <c r="E16" s="166" t="s">
        <v>22</v>
      </c>
      <c r="F16" s="167" t="s">
        <v>22</v>
      </c>
      <c r="G16" s="69" t="s">
        <v>22</v>
      </c>
      <c r="H16" s="59" t="s">
        <v>22</v>
      </c>
      <c r="I16" s="59" t="s">
        <v>22</v>
      </c>
      <c r="J16" s="70" t="s">
        <v>22</v>
      </c>
      <c r="K16" s="165" t="s">
        <v>22</v>
      </c>
      <c r="L16" s="166" t="s">
        <v>22</v>
      </c>
      <c r="M16" s="166" t="s">
        <v>22</v>
      </c>
      <c r="N16" s="79"/>
    </row>
    <row r="17" spans="1:14" ht="66" customHeight="1" x14ac:dyDescent="0.2">
      <c r="A17" s="893"/>
      <c r="B17" s="179" t="s">
        <v>229</v>
      </c>
      <c r="C17" s="171" t="s">
        <v>22</v>
      </c>
      <c r="D17" s="166" t="s">
        <v>22</v>
      </c>
      <c r="E17" s="166" t="s">
        <v>22</v>
      </c>
      <c r="F17" s="167" t="s">
        <v>22</v>
      </c>
      <c r="G17" s="69" t="s">
        <v>22</v>
      </c>
      <c r="H17" s="59" t="s">
        <v>22</v>
      </c>
      <c r="I17" s="59" t="s">
        <v>22</v>
      </c>
      <c r="J17" s="70" t="s">
        <v>22</v>
      </c>
      <c r="K17" s="165" t="s">
        <v>22</v>
      </c>
      <c r="L17" s="166" t="s">
        <v>22</v>
      </c>
      <c r="M17" s="166" t="s">
        <v>22</v>
      </c>
      <c r="N17" s="79"/>
    </row>
    <row r="18" spans="1:14" ht="108" customHeight="1" thickBot="1" x14ac:dyDescent="0.25">
      <c r="A18" s="893"/>
      <c r="B18" s="180" t="s">
        <v>230</v>
      </c>
      <c r="C18" s="171" t="s">
        <v>22</v>
      </c>
      <c r="D18" s="166" t="s">
        <v>22</v>
      </c>
      <c r="E18" s="166" t="s">
        <v>22</v>
      </c>
      <c r="F18" s="167" t="s">
        <v>22</v>
      </c>
      <c r="G18" s="69" t="s">
        <v>22</v>
      </c>
      <c r="H18" s="59" t="s">
        <v>22</v>
      </c>
      <c r="I18" s="59" t="s">
        <v>22</v>
      </c>
      <c r="J18" s="70" t="s">
        <v>22</v>
      </c>
      <c r="K18" s="165" t="s">
        <v>22</v>
      </c>
      <c r="L18" s="166" t="s">
        <v>22</v>
      </c>
      <c r="M18" s="166" t="s">
        <v>22</v>
      </c>
      <c r="N18" s="79"/>
    </row>
    <row r="19" spans="1:14" ht="65" customHeight="1" thickBot="1" x14ac:dyDescent="0.25">
      <c r="A19" s="893"/>
      <c r="B19" s="181" t="s">
        <v>231</v>
      </c>
      <c r="C19" s="171" t="s">
        <v>22</v>
      </c>
      <c r="D19" s="166" t="s">
        <v>22</v>
      </c>
      <c r="E19" s="166" t="s">
        <v>22</v>
      </c>
      <c r="F19" s="167" t="s">
        <v>22</v>
      </c>
      <c r="G19" s="69" t="s">
        <v>22</v>
      </c>
      <c r="H19" s="59" t="s">
        <v>22</v>
      </c>
      <c r="I19" s="59" t="s">
        <v>22</v>
      </c>
      <c r="J19" s="70" t="s">
        <v>22</v>
      </c>
      <c r="K19" s="165" t="s">
        <v>22</v>
      </c>
      <c r="L19" s="166" t="s">
        <v>22</v>
      </c>
      <c r="M19" s="166" t="s">
        <v>22</v>
      </c>
      <c r="N19" s="79"/>
    </row>
    <row r="20" spans="1:14" ht="31" thickBot="1" x14ac:dyDescent="0.25">
      <c r="A20" s="2" t="s">
        <v>49</v>
      </c>
      <c r="B20" s="182" t="s">
        <v>232</v>
      </c>
      <c r="C20" s="172" t="s">
        <v>22</v>
      </c>
      <c r="D20" s="169" t="s">
        <v>22</v>
      </c>
      <c r="E20" s="169" t="s">
        <v>22</v>
      </c>
      <c r="F20" s="170" t="s">
        <v>22</v>
      </c>
      <c r="G20" s="73" t="s">
        <v>22</v>
      </c>
      <c r="H20" s="66" t="s">
        <v>22</v>
      </c>
      <c r="I20" s="66" t="s">
        <v>22</v>
      </c>
      <c r="J20" s="74" t="s">
        <v>22</v>
      </c>
      <c r="K20" s="168" t="s">
        <v>22</v>
      </c>
      <c r="L20" s="169" t="s">
        <v>22</v>
      </c>
      <c r="M20" s="169" t="s">
        <v>22</v>
      </c>
      <c r="N20" s="84"/>
    </row>
    <row r="21" spans="1:14" ht="16" thickBot="1" x14ac:dyDescent="0.25">
      <c r="A21" s="894" t="s">
        <v>45</v>
      </c>
      <c r="B21" s="895"/>
      <c r="C21" s="58">
        <f>SUM(COUNTIF(C14:C20,"=E")*0.304,COUNTIF(C14:C20,"=S")*0.273,COUNTIF(C14:C20,"=M")*0.152,COUNTIF(C14:C20,"=I")*0)</f>
        <v>1.6380000000000001</v>
      </c>
      <c r="D21" s="58">
        <f t="shared" ref="D21:M21" si="1">SUM(COUNTIF(D14:D20,"=E")*0.304,COUNTIF(D14:D20,"=S")*0.273,COUNTIF(D14:D20,"=M")*0.152,COUNTIF(D14:D20,"=I")*0)</f>
        <v>1.6380000000000001</v>
      </c>
      <c r="E21" s="58">
        <f t="shared" si="1"/>
        <v>1.6380000000000001</v>
      </c>
      <c r="F21" s="58">
        <f t="shared" si="1"/>
        <v>1.6380000000000001</v>
      </c>
      <c r="G21" s="58">
        <f t="shared" si="1"/>
        <v>1.6380000000000001</v>
      </c>
      <c r="H21" s="58">
        <f t="shared" si="1"/>
        <v>1.6380000000000001</v>
      </c>
      <c r="I21" s="58">
        <f t="shared" si="1"/>
        <v>1.6380000000000001</v>
      </c>
      <c r="J21" s="58">
        <f t="shared" si="1"/>
        <v>1.6380000000000001</v>
      </c>
      <c r="K21" s="58">
        <f t="shared" si="1"/>
        <v>1.6380000000000001</v>
      </c>
      <c r="L21" s="58">
        <f t="shared" si="1"/>
        <v>1.6380000000000001</v>
      </c>
      <c r="M21" s="58">
        <f t="shared" si="1"/>
        <v>1.6380000000000001</v>
      </c>
      <c r="N21" s="80"/>
    </row>
    <row r="22" spans="1:14" ht="16" thickBot="1" x14ac:dyDescent="0.25">
      <c r="A22" s="896"/>
      <c r="B22" s="897"/>
      <c r="C22" s="898">
        <f>SUM(C21:F21)</f>
        <v>6.5520000000000005</v>
      </c>
      <c r="D22" s="899"/>
      <c r="E22" s="899"/>
      <c r="F22" s="900"/>
      <c r="G22" s="898">
        <f>SUM(G21:J21)</f>
        <v>6.5520000000000005</v>
      </c>
      <c r="H22" s="899"/>
      <c r="I22" s="899"/>
      <c r="J22" s="900"/>
      <c r="K22" s="898">
        <f>SUM(K21:M21)</f>
        <v>4.9140000000000006</v>
      </c>
      <c r="L22" s="899"/>
      <c r="M22" s="900"/>
      <c r="N22" s="85"/>
    </row>
    <row r="23" spans="1:14" ht="16" thickBot="1" x14ac:dyDescent="0.25">
      <c r="A23" s="926" t="s">
        <v>46</v>
      </c>
      <c r="B23" s="927"/>
      <c r="C23" s="928">
        <f>SUM(C22:M22)</f>
        <v>18.018000000000001</v>
      </c>
      <c r="D23" s="929"/>
      <c r="E23" s="929"/>
      <c r="F23" s="929"/>
      <c r="G23" s="929"/>
      <c r="H23" s="929"/>
      <c r="I23" s="929"/>
      <c r="J23" s="929"/>
      <c r="K23" s="929"/>
      <c r="L23" s="929"/>
      <c r="M23" s="930"/>
      <c r="N23" s="86"/>
    </row>
    <row r="24" spans="1:14" ht="15" customHeight="1" thickBot="1" x14ac:dyDescent="0.25">
      <c r="A24" s="931" t="s">
        <v>246</v>
      </c>
      <c r="B24" s="932"/>
      <c r="C24" s="932"/>
      <c r="D24" s="932"/>
      <c r="E24" s="932"/>
      <c r="F24" s="932"/>
      <c r="G24" s="932"/>
      <c r="H24" s="932"/>
      <c r="I24" s="932"/>
      <c r="J24" s="932"/>
      <c r="K24" s="932"/>
      <c r="L24" s="932"/>
      <c r="M24" s="933"/>
    </row>
    <row r="25" spans="1:14" ht="15" customHeight="1" x14ac:dyDescent="0.2">
      <c r="A25" s="934" t="s">
        <v>102</v>
      </c>
      <c r="B25" s="183" t="s">
        <v>50</v>
      </c>
      <c r="C25" s="937" t="s">
        <v>103</v>
      </c>
      <c r="D25" s="938"/>
      <c r="E25" s="938"/>
      <c r="F25" s="938"/>
      <c r="G25" s="938"/>
      <c r="H25" s="938"/>
      <c r="I25" s="938"/>
      <c r="J25" s="938"/>
      <c r="K25" s="938"/>
      <c r="L25" s="938"/>
      <c r="M25" s="939"/>
    </row>
    <row r="26" spans="1:14" ht="18" customHeight="1" x14ac:dyDescent="0.2">
      <c r="A26" s="935"/>
      <c r="B26" s="184" t="s">
        <v>51</v>
      </c>
      <c r="C26" s="940" t="s">
        <v>22</v>
      </c>
      <c r="D26" s="941"/>
      <c r="E26" s="941"/>
      <c r="F26" s="941"/>
      <c r="G26" s="941"/>
      <c r="H26" s="941"/>
      <c r="I26" s="941"/>
      <c r="J26" s="941"/>
      <c r="K26" s="941"/>
      <c r="L26" s="941"/>
      <c r="M26" s="942"/>
    </row>
    <row r="27" spans="1:14" ht="56" x14ac:dyDescent="0.2">
      <c r="A27" s="935"/>
      <c r="B27" s="185" t="s">
        <v>52</v>
      </c>
      <c r="C27" s="940" t="s">
        <v>22</v>
      </c>
      <c r="D27" s="941"/>
      <c r="E27" s="941"/>
      <c r="F27" s="941"/>
      <c r="G27" s="941"/>
      <c r="H27" s="941"/>
      <c r="I27" s="941"/>
      <c r="J27" s="941"/>
      <c r="K27" s="941"/>
      <c r="L27" s="941"/>
      <c r="M27" s="942"/>
    </row>
    <row r="28" spans="1:14" ht="14" customHeight="1" x14ac:dyDescent="0.2">
      <c r="A28" s="935"/>
      <c r="B28" s="186" t="s">
        <v>104</v>
      </c>
      <c r="C28" s="940" t="s">
        <v>22</v>
      </c>
      <c r="D28" s="941"/>
      <c r="E28" s="941"/>
      <c r="F28" s="941"/>
      <c r="G28" s="941"/>
      <c r="H28" s="941"/>
      <c r="I28" s="941"/>
      <c r="J28" s="941"/>
      <c r="K28" s="941"/>
      <c r="L28" s="941"/>
      <c r="M28" s="942"/>
    </row>
    <row r="29" spans="1:14" ht="16" thickBot="1" x14ac:dyDescent="0.25">
      <c r="A29" s="936"/>
      <c r="B29" s="183" t="s">
        <v>105</v>
      </c>
      <c r="C29" s="943" t="s">
        <v>103</v>
      </c>
      <c r="D29" s="944"/>
      <c r="E29" s="944"/>
      <c r="F29" s="944"/>
      <c r="G29" s="944"/>
      <c r="H29" s="944"/>
      <c r="I29" s="944"/>
      <c r="J29" s="944"/>
      <c r="K29" s="944"/>
      <c r="L29" s="944"/>
      <c r="M29" s="945"/>
    </row>
    <row r="30" spans="1:14" ht="16" thickBot="1" x14ac:dyDescent="0.25">
      <c r="A30" s="946" t="s">
        <v>45</v>
      </c>
      <c r="B30" s="947"/>
      <c r="C30" s="952">
        <f>SUM(COUNTIF(C25:C29,"=E")*1,COUNTIF(C25:C29,"=S")*0.8,COUNTIF(C25:C29,"=M")*0.5,COUNTIF(C25:C29,"=I")*0)</f>
        <v>3.4000000000000004</v>
      </c>
      <c r="D30" s="953"/>
      <c r="E30" s="953"/>
      <c r="F30" s="953"/>
      <c r="G30" s="953"/>
      <c r="H30" s="953"/>
      <c r="I30" s="953"/>
      <c r="J30" s="953"/>
      <c r="K30" s="953"/>
      <c r="L30" s="953"/>
      <c r="M30" s="954"/>
    </row>
    <row r="31" spans="1:14" ht="16" thickBot="1" x14ac:dyDescent="0.25">
      <c r="A31" s="948"/>
      <c r="B31" s="949"/>
      <c r="C31" s="846">
        <f>SUM(C30:M30)</f>
        <v>3.4000000000000004</v>
      </c>
      <c r="D31" s="847"/>
      <c r="E31" s="847"/>
      <c r="F31" s="847"/>
      <c r="G31" s="847"/>
      <c r="H31" s="847"/>
      <c r="I31" s="847"/>
      <c r="J31" s="847"/>
      <c r="K31" s="847"/>
      <c r="L31" s="847"/>
      <c r="M31" s="848"/>
    </row>
    <row r="32" spans="1:14" ht="16" thickBot="1" x14ac:dyDescent="0.25">
      <c r="A32" s="948"/>
      <c r="B32" s="949"/>
      <c r="C32" s="861" t="s">
        <v>73</v>
      </c>
      <c r="D32" s="862"/>
      <c r="E32" s="862"/>
      <c r="F32" s="863"/>
      <c r="G32" s="861" t="s">
        <v>74</v>
      </c>
      <c r="H32" s="862"/>
      <c r="I32" s="862"/>
      <c r="J32" s="863"/>
      <c r="K32" s="861" t="s">
        <v>106</v>
      </c>
      <c r="L32" s="862"/>
      <c r="M32" s="863"/>
    </row>
    <row r="33" spans="1:14" ht="16" thickBot="1" x14ac:dyDescent="0.25">
      <c r="A33" s="950"/>
      <c r="B33" s="951"/>
      <c r="C33" s="864">
        <f>SUM(C12:M12)</f>
        <v>18.018000000000001</v>
      </c>
      <c r="D33" s="865"/>
      <c r="E33" s="865"/>
      <c r="F33" s="866"/>
      <c r="G33" s="864">
        <f>SUM(C22:M22)</f>
        <v>18.018000000000001</v>
      </c>
      <c r="H33" s="865"/>
      <c r="I33" s="865"/>
      <c r="J33" s="866"/>
      <c r="K33" s="864">
        <f>SUM(C30:M30)</f>
        <v>3.4000000000000004</v>
      </c>
      <c r="L33" s="865"/>
      <c r="M33" s="866"/>
    </row>
    <row r="34" spans="1:14" ht="33" customHeight="1" thickBot="1" x14ac:dyDescent="0.25">
      <c r="A34" s="844" t="s">
        <v>46</v>
      </c>
      <c r="B34" s="845"/>
      <c r="C34" s="846">
        <f>SUM(C33+G33+K33)</f>
        <v>39.436</v>
      </c>
      <c r="D34" s="847"/>
      <c r="E34" s="847"/>
      <c r="F34" s="847"/>
      <c r="G34" s="847"/>
      <c r="H34" s="847"/>
      <c r="I34" s="847"/>
      <c r="J34" s="847"/>
      <c r="K34" s="847"/>
      <c r="L34" s="847"/>
      <c r="M34" s="848"/>
    </row>
    <row r="35" spans="1:14" ht="17" thickBot="1" x14ac:dyDescent="0.25">
      <c r="A35" s="91"/>
      <c r="B35" s="92"/>
      <c r="C35" s="849" t="s">
        <v>107</v>
      </c>
      <c r="D35" s="850"/>
      <c r="E35" s="850"/>
      <c r="F35" s="850"/>
      <c r="G35" s="851"/>
      <c r="H35" s="852" t="s">
        <v>2</v>
      </c>
      <c r="I35" s="853"/>
      <c r="J35" s="853"/>
      <c r="K35" s="853"/>
      <c r="L35" s="853"/>
      <c r="M35" s="854"/>
    </row>
    <row r="36" spans="1:14" ht="16" thickBot="1" x14ac:dyDescent="0.25">
      <c r="A36" s="93"/>
      <c r="B36" s="94"/>
      <c r="C36" s="855" t="s">
        <v>108</v>
      </c>
      <c r="D36" s="856"/>
      <c r="E36" s="856"/>
      <c r="F36" s="856"/>
      <c r="G36" s="857"/>
      <c r="H36" s="858">
        <f>SUM(COUNTIF(H35,"=B")*2,COUNTIF(H35,"=C")*5,COUNTIF(H35,"=A")*0,COUNTIF(H35,"=D")*20)</f>
        <v>2</v>
      </c>
      <c r="I36" s="859">
        <f>SUM(COUNTIF(H36,"=B")*2,COUNTIF(H36,"=C")*5,COUNTIF(H36,"=A")*0,COUNTIF(H36,"=D")*20)</f>
        <v>0</v>
      </c>
      <c r="J36" s="859">
        <f>SUM(COUNTIF(I36,"=B")*2,COUNTIF(I36,"=C")*5,COUNTIF(I36,"=A")*0,COUNTIF(I36,"=D")*20)</f>
        <v>0</v>
      </c>
      <c r="K36" s="859">
        <f>SUM(COUNTIF(J36,"=B")*2,COUNTIF(J36,"=C")*5,COUNTIF(J36,"=A")*0,COUNTIF(J36,"=D")*20)</f>
        <v>0</v>
      </c>
      <c r="L36" s="859">
        <f>SUM(COUNTIF(K36,"=B")*2,COUNTIF(K36,"=C")*5,COUNTIF(K36,"=A")*0,COUNTIF(K36,"=D")*20)</f>
        <v>0</v>
      </c>
      <c r="M36" s="860">
        <f>SUM(COUNTIF(L36,"=B")*2,COUNTIF(L36,"=C")*5,COUNTIF(L36,"=A")*0,COUNTIF(L36,"=D")*20)</f>
        <v>0</v>
      </c>
    </row>
    <row r="37" spans="1:14" ht="17" thickBot="1" x14ac:dyDescent="0.25">
      <c r="A37" s="93"/>
      <c r="B37" s="95"/>
      <c r="C37" s="867" t="s">
        <v>53</v>
      </c>
      <c r="D37" s="868"/>
      <c r="E37" s="868"/>
      <c r="F37" s="868"/>
      <c r="G37" s="868"/>
      <c r="H37" s="868"/>
      <c r="I37" s="868"/>
      <c r="J37" s="868"/>
      <c r="K37" s="868"/>
      <c r="L37" s="868"/>
      <c r="M37" s="869"/>
    </row>
    <row r="38" spans="1:14" ht="22" thickBot="1" x14ac:dyDescent="0.25">
      <c r="A38" s="96"/>
      <c r="B38" s="92"/>
      <c r="C38" s="841">
        <f>(C34)-(H36)</f>
        <v>37.436</v>
      </c>
      <c r="D38" s="842"/>
      <c r="E38" s="842"/>
      <c r="F38" s="842"/>
      <c r="G38" s="842"/>
      <c r="H38" s="842"/>
      <c r="I38" s="842"/>
      <c r="J38" s="842"/>
      <c r="K38" s="842"/>
      <c r="L38" s="842"/>
      <c r="M38" s="843"/>
    </row>
    <row r="39" spans="1:14" ht="16" customHeight="1" thickBot="1" x14ac:dyDescent="0.25">
      <c r="A39" s="917" t="s">
        <v>72</v>
      </c>
      <c r="B39" s="918"/>
      <c r="C39" s="87"/>
    </row>
    <row r="40" spans="1:14" ht="16" thickBot="1" x14ac:dyDescent="0.25">
      <c r="A40" s="919"/>
      <c r="B40" s="920"/>
      <c r="C40" s="923" t="s">
        <v>55</v>
      </c>
      <c r="D40" s="924"/>
      <c r="E40" s="924"/>
      <c r="F40" s="924"/>
      <c r="G40" s="924"/>
      <c r="H40" s="924"/>
      <c r="I40" s="924"/>
      <c r="J40" s="924"/>
      <c r="K40" s="924"/>
      <c r="L40" s="924"/>
      <c r="M40" s="924"/>
      <c r="N40" s="925"/>
    </row>
    <row r="41" spans="1:14" ht="79" thickBot="1" x14ac:dyDescent="0.25">
      <c r="A41" s="921"/>
      <c r="B41" s="922"/>
      <c r="C41" s="97" t="s">
        <v>73</v>
      </c>
      <c r="D41" s="7" t="s">
        <v>74</v>
      </c>
      <c r="E41" s="8" t="s">
        <v>75</v>
      </c>
      <c r="F41" s="9" t="s">
        <v>76</v>
      </c>
      <c r="G41" s="10" t="s">
        <v>77</v>
      </c>
      <c r="H41" s="11" t="s">
        <v>78</v>
      </c>
      <c r="I41" s="12" t="s">
        <v>79</v>
      </c>
      <c r="J41" s="13" t="s">
        <v>80</v>
      </c>
      <c r="K41" s="14" t="s">
        <v>81</v>
      </c>
      <c r="L41" s="15" t="s">
        <v>56</v>
      </c>
      <c r="M41" s="16" t="s">
        <v>82</v>
      </c>
      <c r="N41" s="17" t="s">
        <v>53</v>
      </c>
    </row>
    <row r="42" spans="1:14" x14ac:dyDescent="0.2">
      <c r="A42" s="4" t="s">
        <v>57</v>
      </c>
      <c r="B42" s="56" t="s">
        <v>66</v>
      </c>
      <c r="C42" s="18">
        <v>16</v>
      </c>
      <c r="D42" s="19">
        <v>16</v>
      </c>
      <c r="E42" s="20">
        <v>5</v>
      </c>
      <c r="F42" s="21">
        <v>8.5</v>
      </c>
      <c r="G42" s="22">
        <v>8</v>
      </c>
      <c r="H42" s="23">
        <v>14</v>
      </c>
      <c r="I42" s="24">
        <v>5</v>
      </c>
      <c r="J42" s="25">
        <v>5</v>
      </c>
      <c r="K42" s="26">
        <f>SUM(C42:J42)</f>
        <v>77.5</v>
      </c>
      <c r="L42" s="27" t="s">
        <v>1</v>
      </c>
      <c r="M42" s="28">
        <f>SUM(COUNTIF(L42,"=B")*2,COUNTIF(L42,"=C")*5,COUNTIF(L42,"=A")*0,COUNTIF(L42,"=D")*20)</f>
        <v>0</v>
      </c>
      <c r="N42" s="29">
        <f>SUM(K42-M42)</f>
        <v>77.5</v>
      </c>
    </row>
    <row r="43" spans="1:14" x14ac:dyDescent="0.2">
      <c r="A43" s="5" t="s">
        <v>58</v>
      </c>
      <c r="B43" s="57" t="s">
        <v>66</v>
      </c>
      <c r="C43" s="30">
        <v>16</v>
      </c>
      <c r="D43" s="31">
        <v>16</v>
      </c>
      <c r="E43" s="32">
        <v>5</v>
      </c>
      <c r="F43" s="33">
        <v>11.5</v>
      </c>
      <c r="G43" s="34">
        <v>8</v>
      </c>
      <c r="H43" s="35">
        <v>15</v>
      </c>
      <c r="I43" s="36">
        <v>5</v>
      </c>
      <c r="J43" s="37">
        <v>5</v>
      </c>
      <c r="K43" s="38">
        <f>SUM(C43:J43)</f>
        <v>81.5</v>
      </c>
      <c r="L43" s="39" t="s">
        <v>1</v>
      </c>
      <c r="M43" s="40">
        <f>SUM(COUNTIF(L43,"=B")*2,COUNTIF(L43,"=C")*5,COUNTIF(L43,"=A")*0,COUNTIF(L43,"=D")*20)</f>
        <v>0</v>
      </c>
      <c r="N43" s="52">
        <f>SUM(K43-M43)</f>
        <v>81.5</v>
      </c>
    </row>
    <row r="44" spans="1:14" x14ac:dyDescent="0.2">
      <c r="A44" s="5" t="s">
        <v>59</v>
      </c>
      <c r="B44" s="57" t="s">
        <v>66</v>
      </c>
      <c r="C44" s="30">
        <v>16</v>
      </c>
      <c r="D44" s="31">
        <v>16</v>
      </c>
      <c r="E44" s="32">
        <v>5</v>
      </c>
      <c r="F44" s="33">
        <v>10</v>
      </c>
      <c r="G44" s="34">
        <v>8</v>
      </c>
      <c r="H44" s="35">
        <v>14</v>
      </c>
      <c r="I44" s="36">
        <v>5</v>
      </c>
      <c r="J44" s="37">
        <v>5</v>
      </c>
      <c r="K44" s="38">
        <f>SUM(C44:J44)</f>
        <v>79</v>
      </c>
      <c r="L44" s="39" t="s">
        <v>1</v>
      </c>
      <c r="M44" s="40">
        <f>SUM(COUNTIF(L44,"=B")*2,COUNTIF(L44,"=C")*5,COUNTIF(L44,"=A")*0,COUNTIF(L44,"=D")*20)</f>
        <v>0</v>
      </c>
      <c r="N44" s="53">
        <f>SUM(K44-M44)</f>
        <v>79</v>
      </c>
    </row>
    <row r="45" spans="1:14" ht="16" thickBot="1" x14ac:dyDescent="0.25">
      <c r="A45" s="6" t="s">
        <v>60</v>
      </c>
      <c r="B45" s="89" t="s">
        <v>66</v>
      </c>
      <c r="C45" s="30">
        <v>15</v>
      </c>
      <c r="D45" s="31">
        <v>15</v>
      </c>
      <c r="E45" s="32">
        <v>5</v>
      </c>
      <c r="F45" s="33">
        <v>14.5</v>
      </c>
      <c r="G45" s="34">
        <v>8</v>
      </c>
      <c r="H45" s="35">
        <v>15</v>
      </c>
      <c r="I45" s="36">
        <v>5</v>
      </c>
      <c r="J45" s="37">
        <v>5</v>
      </c>
      <c r="K45" s="38">
        <f>SUM(C45:J45)</f>
        <v>82.5</v>
      </c>
      <c r="L45" s="39" t="s">
        <v>1</v>
      </c>
      <c r="M45" s="40">
        <f>SUM(COUNTIF(L45,"=B")*2,COUNTIF(L45,"=C")*5,COUNTIF(L45,"=A")*0,COUNTIF(L45,"=D")*20)</f>
        <v>0</v>
      </c>
      <c r="N45" s="53">
        <f>SUM(K45-M45)</f>
        <v>82.5</v>
      </c>
    </row>
    <row r="46" spans="1:14" ht="16" thickBot="1" x14ac:dyDescent="0.25">
      <c r="A46" s="6" t="s">
        <v>87</v>
      </c>
      <c r="B46" s="88" t="s">
        <v>66</v>
      </c>
      <c r="C46" s="41">
        <v>0</v>
      </c>
      <c r="D46" s="42">
        <v>0</v>
      </c>
      <c r="E46" s="43">
        <v>0</v>
      </c>
      <c r="F46" s="44">
        <v>0</v>
      </c>
      <c r="G46" s="45">
        <v>0</v>
      </c>
      <c r="H46" s="46">
        <v>0</v>
      </c>
      <c r="I46" s="47">
        <v>0</v>
      </c>
      <c r="J46" s="48">
        <v>0</v>
      </c>
      <c r="K46" s="49">
        <v>0</v>
      </c>
      <c r="L46" s="50" t="s">
        <v>1</v>
      </c>
      <c r="M46" s="51">
        <f>SUM(COUNTIF(L46,"=B")*2,COUNTIF(L46,"=C")*5,COUNTIF(L46,"=A")*0,COUNTIF(L46,"=D")*20)</f>
        <v>0</v>
      </c>
      <c r="N46" s="54">
        <f>SUM(K46-M46)</f>
        <v>0</v>
      </c>
    </row>
    <row r="47" spans="1:14" ht="16" thickBot="1" x14ac:dyDescent="0.25"/>
    <row r="48" spans="1:14" ht="16" customHeight="1" thickBot="1" x14ac:dyDescent="0.25">
      <c r="A48" s="874" t="s">
        <v>84</v>
      </c>
      <c r="B48" s="875"/>
      <c r="C48" s="874" t="s">
        <v>85</v>
      </c>
      <c r="D48" s="875"/>
      <c r="E48" s="876" t="s">
        <v>86</v>
      </c>
      <c r="F48" s="876"/>
      <c r="G48" s="876"/>
      <c r="H48" s="876"/>
      <c r="I48" s="875"/>
      <c r="J48" s="877" t="s">
        <v>54</v>
      </c>
      <c r="K48" s="878"/>
      <c r="L48" s="878"/>
      <c r="M48" s="879"/>
      <c r="N48" s="75"/>
    </row>
    <row r="49" spans="1:16" ht="36" customHeight="1" thickBot="1" x14ac:dyDescent="0.25">
      <c r="A49" s="880" t="s">
        <v>61</v>
      </c>
      <c r="B49" s="881"/>
      <c r="C49" s="880" t="s">
        <v>62</v>
      </c>
      <c r="D49" s="881"/>
      <c r="E49" s="880" t="s">
        <v>63</v>
      </c>
      <c r="F49" s="882"/>
      <c r="G49" s="882"/>
      <c r="H49" s="882"/>
      <c r="I49" s="881"/>
      <c r="J49" s="880" t="s">
        <v>64</v>
      </c>
      <c r="K49" s="882"/>
      <c r="L49" s="882"/>
      <c r="M49" s="881"/>
      <c r="N49" s="76"/>
    </row>
    <row r="51" spans="1:16" x14ac:dyDescent="0.2">
      <c r="A51" s="305" t="s">
        <v>109</v>
      </c>
      <c r="B51" s="305"/>
      <c r="C51" s="305"/>
      <c r="D51" s="305"/>
      <c r="E51" s="305"/>
      <c r="F51" s="305"/>
      <c r="G51" s="305"/>
      <c r="H51" s="305"/>
      <c r="I51" s="305"/>
    </row>
    <row r="52" spans="1:16" x14ac:dyDescent="0.2">
      <c r="A52" s="870" t="s">
        <v>68</v>
      </c>
      <c r="B52" s="871"/>
      <c r="C52" s="871"/>
      <c r="D52" s="871"/>
      <c r="E52" s="871"/>
      <c r="F52" s="871"/>
      <c r="G52" s="871"/>
      <c r="H52" s="871"/>
      <c r="I52" s="871"/>
      <c r="J52" s="871"/>
      <c r="K52" s="871"/>
      <c r="L52" s="871"/>
      <c r="M52" s="871"/>
      <c r="N52" s="871"/>
      <c r="O52" s="871"/>
      <c r="P52" s="872"/>
    </row>
    <row r="53" spans="1:16" x14ac:dyDescent="0.2">
      <c r="A53" s="873" t="s">
        <v>69</v>
      </c>
      <c r="B53" s="873"/>
      <c r="C53" s="873"/>
      <c r="D53" s="873"/>
      <c r="E53" s="873"/>
      <c r="F53" s="873"/>
      <c r="G53" s="873"/>
      <c r="H53" s="873"/>
      <c r="I53" s="873"/>
      <c r="J53" s="873"/>
      <c r="K53" s="873"/>
      <c r="L53" s="873"/>
      <c r="M53" s="873"/>
      <c r="N53" s="873"/>
      <c r="O53" s="873"/>
      <c r="P53" s="873"/>
    </row>
  </sheetData>
  <mergeCells count="54">
    <mergeCell ref="A39:B41"/>
    <mergeCell ref="C40:N40"/>
    <mergeCell ref="A23:B23"/>
    <mergeCell ref="C23:M23"/>
    <mergeCell ref="A24:M24"/>
    <mergeCell ref="A25:A29"/>
    <mergeCell ref="C25:M25"/>
    <mergeCell ref="C26:M26"/>
    <mergeCell ref="C27:M27"/>
    <mergeCell ref="C28:M28"/>
    <mergeCell ref="C29:M29"/>
    <mergeCell ref="A30:B33"/>
    <mergeCell ref="C30:M30"/>
    <mergeCell ref="C31:M31"/>
    <mergeCell ref="C32:F32"/>
    <mergeCell ref="G32:J32"/>
    <mergeCell ref="C1:M1"/>
    <mergeCell ref="A4:A10"/>
    <mergeCell ref="A11:B12"/>
    <mergeCell ref="C12:F12"/>
    <mergeCell ref="G12:J12"/>
    <mergeCell ref="K12:M12"/>
    <mergeCell ref="A2:M2"/>
    <mergeCell ref="A13:B13"/>
    <mergeCell ref="C13:M13"/>
    <mergeCell ref="A14:M14"/>
    <mergeCell ref="A16:A19"/>
    <mergeCell ref="A21:B22"/>
    <mergeCell ref="C22:F22"/>
    <mergeCell ref="G22:J22"/>
    <mergeCell ref="K22:M22"/>
    <mergeCell ref="A51:I51"/>
    <mergeCell ref="A52:P52"/>
    <mergeCell ref="A53:P53"/>
    <mergeCell ref="A48:B48"/>
    <mergeCell ref="C48:D48"/>
    <mergeCell ref="E48:I48"/>
    <mergeCell ref="J48:M48"/>
    <mergeCell ref="A49:B49"/>
    <mergeCell ref="C49:D49"/>
    <mergeCell ref="E49:I49"/>
    <mergeCell ref="J49:M49"/>
    <mergeCell ref="K32:M32"/>
    <mergeCell ref="C33:F33"/>
    <mergeCell ref="G33:J33"/>
    <mergeCell ref="K33:M33"/>
    <mergeCell ref="C37:M37"/>
    <mergeCell ref="C38:M38"/>
    <mergeCell ref="A34:B34"/>
    <mergeCell ref="C34:M34"/>
    <mergeCell ref="C35:G35"/>
    <mergeCell ref="H35:M35"/>
    <mergeCell ref="C36:G36"/>
    <mergeCell ref="H36:M36"/>
  </mergeCells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INTERNOS</vt:lpstr>
      <vt:lpstr>INTERNATO TURMA B</vt:lpstr>
      <vt:lpstr>HSJD</vt:lpstr>
      <vt:lpstr>AMBULATORIO</vt:lpstr>
      <vt:lpstr>H S LUCIA</vt:lpstr>
      <vt:lpstr>TEÓRICAS</vt:lpstr>
      <vt:lpstr>AVALIAÇÃO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Microsoft Office User</cp:lastModifiedBy>
  <cp:lastPrinted>2014-12-27T22:01:47Z</cp:lastPrinted>
  <dcterms:created xsi:type="dcterms:W3CDTF">2013-03-09T16:09:09Z</dcterms:created>
  <dcterms:modified xsi:type="dcterms:W3CDTF">2024-03-24T20:00:45Z</dcterms:modified>
</cp:coreProperties>
</file>